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h Khánh\Năm 2022\Các Nội dung liên quan đến các Kỳ họp HĐND tỉnh năm 2022\Tờ trình, dự thảo Nghị quyết\Sở KHĐT\3 Nghị quyết\26.5 bản cuối\Nghị quyết 21-25\"/>
    </mc:Choice>
  </mc:AlternateContent>
  <bookViews>
    <workbookView xWindow="0" yWindow="0" windowWidth="20490" windowHeight="8130" tabRatio="745" firstSheet="6" activeTab="6"/>
  </bookViews>
  <sheets>
    <sheet name="Kangatang" sheetId="24" state="veryHidden" r:id="rId1"/>
    <sheet name="foxz" sheetId="25" state="hidden" r:id="rId2"/>
    <sheet name="foxz_2" sheetId="26" state="veryHidden" r:id="rId3"/>
    <sheet name="foxz_3" sheetId="27" state="veryHidden" r:id="rId4"/>
    <sheet name="foxz_4" sheetId="28" state="veryHidden" r:id="rId5"/>
    <sheet name="TONG HOP CHUNG (ko dự phòng)" sheetId="44" r:id="rId6"/>
    <sheet name="TONG HOP CHUNG (có dự phòng)" sheetId="56" r:id="rId7"/>
    <sheet name="PL 1" sheetId="55" r:id="rId8"/>
    <sheet name="PL2.Y TẾ 17.5 GĐ" sheetId="54" r:id="rId9"/>
    <sheet name="PL3. VAN HOA, THE THAO, KHCN" sheetId="48" r:id="rId10"/>
    <sheet name="PL4.THUY LOI, NUOC SACH 15.5" sheetId="34" r:id="rId11"/>
    <sheet name="PL5.GIAO THONG" sheetId="50" r:id="rId12"/>
    <sheet name="PL6. HẠ TẦNG KỸ THUẬT" sheetId="38" r:id="rId13"/>
    <sheet name="PL7.DU LICH" sheetId="33" r:id="rId14"/>
    <sheet name="PL8. KHAC" sheetId="51" r:id="rId15"/>
  </sheets>
  <externalReferences>
    <externalReference r:id="rId16"/>
  </externalReferences>
  <definedNames>
    <definedName name="_xlnm.Print_Area" localSheetId="7">'PL 1'!$A$1:$Q$11</definedName>
    <definedName name="_xlnm.Print_Area" localSheetId="9">'PL3. VAN HOA, THE THAO, KHCN'!$A$1:$I$13</definedName>
    <definedName name="_xlnm.Print_Area" localSheetId="13">'PL7.DU LICH'!$A$1:$I$12</definedName>
    <definedName name="_xlnm.Print_Area" localSheetId="14">'PL8. KHAC'!$A$1:$N$14</definedName>
    <definedName name="_xlnm.Print_Titles" localSheetId="7">'PL 1'!$4:$6</definedName>
    <definedName name="_xlnm.Print_Titles" localSheetId="8">'PL2.Y TẾ 17.5 GĐ'!$4:$7</definedName>
    <definedName name="_xlnm.Print_Titles" localSheetId="9">'PL3. VAN HOA, THE THAO, KHCN'!$4:$5</definedName>
    <definedName name="_xlnm.Print_Titles" localSheetId="10">'PL4.THUY LOI, NUOC SACH 15.5'!$4:$7</definedName>
    <definedName name="_xlnm.Print_Titles" localSheetId="11">'PL5.GIAO THONG'!$4:$7</definedName>
    <definedName name="_xlnm.Print_Titles" localSheetId="12">'PL6. HẠ TẦNG KỸ THUẬT'!$4:$5</definedName>
    <definedName name="_xlnm.Print_Titles" localSheetId="13">'PL7.DU LICH'!$4:$5</definedName>
    <definedName name="_xlnm.Print_Titles" localSheetId="14">'PL8. KHAC'!$4:$5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48" l="1"/>
  <c r="I10" i="48"/>
  <c r="I11" i="48"/>
  <c r="I12" i="48"/>
  <c r="I13" i="48"/>
  <c r="I8" i="48"/>
  <c r="C15" i="56"/>
  <c r="I9" i="51"/>
  <c r="I10" i="51"/>
  <c r="I11" i="51"/>
  <c r="I12" i="51"/>
  <c r="I13" i="51"/>
  <c r="I14" i="51"/>
  <c r="I8" i="51"/>
  <c r="I11" i="33"/>
  <c r="I12" i="33"/>
  <c r="I10" i="33"/>
  <c r="I10" i="38"/>
  <c r="I11" i="38"/>
  <c r="I12" i="38"/>
  <c r="I13" i="38"/>
  <c r="I14" i="38"/>
  <c r="I15" i="38"/>
  <c r="I16" i="38"/>
  <c r="I9" i="38"/>
  <c r="I10" i="50"/>
  <c r="I11" i="50"/>
  <c r="J11" i="50" s="1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7" i="50"/>
  <c r="I48" i="50"/>
  <c r="I49" i="50"/>
  <c r="I50" i="50"/>
  <c r="I51" i="50"/>
  <c r="I52" i="50"/>
  <c r="I9" i="50"/>
  <c r="I8" i="50" s="1"/>
  <c r="D8" i="56" s="1"/>
  <c r="I10" i="34"/>
  <c r="I11" i="34"/>
  <c r="I12" i="34"/>
  <c r="I13" i="34"/>
  <c r="I14" i="34"/>
  <c r="I15" i="34"/>
  <c r="I16" i="34"/>
  <c r="I17" i="34"/>
  <c r="I18" i="34"/>
  <c r="I19" i="34"/>
  <c r="I9" i="34"/>
  <c r="I8" i="34" s="1"/>
  <c r="D7" i="56" s="1"/>
  <c r="H8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9" i="54"/>
  <c r="I8" i="54" s="1"/>
  <c r="D5" i="56" s="1"/>
  <c r="G6" i="44"/>
  <c r="H6" i="44" s="1"/>
  <c r="G7" i="44"/>
  <c r="H7" i="44" s="1"/>
  <c r="G8" i="44"/>
  <c r="H8" i="44" s="1"/>
  <c r="G9" i="44"/>
  <c r="H9" i="44" s="1"/>
  <c r="G10" i="44"/>
  <c r="H10" i="44" s="1"/>
  <c r="G11" i="44"/>
  <c r="H11" i="44" s="1"/>
  <c r="G5" i="44"/>
  <c r="H5" i="44" s="1"/>
  <c r="J10" i="50"/>
  <c r="H14" i="44" l="1"/>
  <c r="G14" i="44"/>
  <c r="G8" i="54"/>
  <c r="I14" i="44" l="1"/>
  <c r="K14" i="44" s="1"/>
  <c r="G9" i="51"/>
  <c r="G10" i="51"/>
  <c r="G11" i="51"/>
  <c r="G12" i="51"/>
  <c r="G13" i="51"/>
  <c r="G14" i="51"/>
  <c r="G8" i="51"/>
  <c r="G12" i="33"/>
  <c r="G10" i="33"/>
  <c r="G8" i="33" s="1"/>
  <c r="H8" i="33"/>
  <c r="I8" i="33"/>
  <c r="D10" i="56" s="1"/>
  <c r="H8" i="38"/>
  <c r="I8" i="38"/>
  <c r="D9" i="56" s="1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29" i="50"/>
  <c r="G30" i="50"/>
  <c r="G31" i="50"/>
  <c r="G32" i="50"/>
  <c r="G33" i="50"/>
  <c r="G34" i="50"/>
  <c r="G35" i="50"/>
  <c r="G36" i="50"/>
  <c r="G37" i="50"/>
  <c r="G39" i="50"/>
  <c r="G40" i="50"/>
  <c r="G41" i="50"/>
  <c r="G42" i="50"/>
  <c r="G43" i="50"/>
  <c r="G44" i="50"/>
  <c r="G45" i="50"/>
  <c r="G47" i="50"/>
  <c r="G48" i="50"/>
  <c r="G49" i="50"/>
  <c r="G50" i="50"/>
  <c r="G51" i="50"/>
  <c r="G52" i="50"/>
  <c r="H8" i="34"/>
  <c r="G10" i="34"/>
  <c r="G11" i="34"/>
  <c r="G12" i="34"/>
  <c r="G13" i="34"/>
  <c r="G14" i="34"/>
  <c r="G15" i="34"/>
  <c r="G16" i="34"/>
  <c r="G17" i="34"/>
  <c r="G18" i="34"/>
  <c r="G19" i="34"/>
  <c r="G13" i="48"/>
  <c r="G9" i="48"/>
  <c r="G10" i="48"/>
  <c r="G11" i="48"/>
  <c r="G12" i="48"/>
  <c r="G8" i="48"/>
  <c r="P11" i="55"/>
  <c r="O11" i="55"/>
  <c r="N11" i="55"/>
  <c r="N9" i="55" s="1"/>
  <c r="N7" i="55" s="1"/>
  <c r="M11" i="55"/>
  <c r="M10" i="55"/>
  <c r="P9" i="55"/>
  <c r="P7" i="55" s="1"/>
  <c r="O9" i="55"/>
  <c r="K9" i="55"/>
  <c r="K8" i="55" s="1"/>
  <c r="J9" i="55"/>
  <c r="J8" i="55" s="1"/>
  <c r="I9" i="55"/>
  <c r="H9" i="55"/>
  <c r="H8" i="55" s="1"/>
  <c r="G9" i="55"/>
  <c r="G8" i="55" s="1"/>
  <c r="M8" i="55"/>
  <c r="L8" i="55"/>
  <c r="I8" i="55"/>
  <c r="O7" i="55"/>
  <c r="L7" i="55"/>
  <c r="K7" i="55"/>
  <c r="S7" i="55" s="1"/>
  <c r="J7" i="55"/>
  <c r="I7" i="55"/>
  <c r="H7" i="55"/>
  <c r="G7" i="55"/>
  <c r="G8" i="34" l="1"/>
  <c r="M7" i="55"/>
  <c r="F8" i="33"/>
  <c r="H7" i="48"/>
  <c r="H7" i="51"/>
  <c r="G9" i="38"/>
  <c r="G10" i="38"/>
  <c r="G11" i="38"/>
  <c r="G13" i="38"/>
  <c r="G14" i="38"/>
  <c r="G15" i="38"/>
  <c r="G16" i="38"/>
  <c r="G8" i="38" l="1"/>
  <c r="I7" i="51"/>
  <c r="D11" i="56" s="1"/>
  <c r="D14" i="44" l="1"/>
  <c r="I7" i="48"/>
  <c r="D6" i="56" s="1"/>
  <c r="D15" i="56" s="1"/>
  <c r="C14" i="44"/>
  <c r="I15" i="56" l="1"/>
  <c r="K15" i="56" s="1"/>
  <c r="F15" i="44"/>
  <c r="F8" i="44" s="1"/>
  <c r="J9" i="50"/>
  <c r="H8" i="50"/>
  <c r="G8" i="50"/>
  <c r="I16" i="56" l="1"/>
  <c r="F16" i="56"/>
  <c r="F8" i="56" s="1"/>
</calcChain>
</file>

<file path=xl/sharedStrings.xml><?xml version="1.0" encoding="utf-8"?>
<sst xmlns="http://schemas.openxmlformats.org/spreadsheetml/2006/main" count="403" uniqueCount="211">
  <si>
    <t>Danh mục</t>
  </si>
  <si>
    <t>Địa điểm</t>
  </si>
  <si>
    <t>TT</t>
  </si>
  <si>
    <t>Ghi chú</t>
  </si>
  <si>
    <t>Khởi
 công</t>
  </si>
  <si>
    <t>Hoàn 
thành</t>
  </si>
  <si>
    <t>Dự kiến 
chủ đầu tư</t>
  </si>
  <si>
    <t>Công văn</t>
  </si>
  <si>
    <t>Bút phê 
lãnh đạo</t>
  </si>
  <si>
    <t>1</t>
  </si>
  <si>
    <t>Đồng Hới</t>
  </si>
  <si>
    <t>2</t>
  </si>
  <si>
    <t>Lệ Thủy</t>
  </si>
  <si>
    <t>3</t>
  </si>
  <si>
    <t>Quảng Ninh</t>
  </si>
  <si>
    <t>Xây dựng mới nhà cận lâm sàng phòng khám đa khoa Khu vực Hóa Tiến, huyện Minh Hóa</t>
  </si>
  <si>
    <t>Minh Hóa</t>
  </si>
  <si>
    <t>Tuyên Hóa</t>
  </si>
  <si>
    <t>Quảng Trạch</t>
  </si>
  <si>
    <t>Ba Đồn</t>
  </si>
  <si>
    <t>Bố Trạch</t>
  </si>
  <si>
    <t>4</t>
  </si>
  <si>
    <t>5</t>
  </si>
  <si>
    <t>6</t>
  </si>
  <si>
    <t>Tổng cộng</t>
  </si>
  <si>
    <t>I</t>
  </si>
  <si>
    <t>Sở Du lịch</t>
  </si>
  <si>
    <t>Đồng chí Trần Thắng</t>
  </si>
  <si>
    <t>Đầu tư xây dựng cơ sở hạ tầng, nâng cao năng lực cho Khu DTTN Động Châu - Khe Nước Trong</t>
  </si>
  <si>
    <t>BQL Khu DTTN Động Châu - Khe Nước Trong</t>
  </si>
  <si>
    <t>CV số 1206/SNN-KHTC ngày 01/6/2021</t>
  </si>
  <si>
    <t>Chương trình mục tiêu Phát triển lâm nghiệp bền vững giai đoạn 2021-2025</t>
  </si>
  <si>
    <t>Toàn tỉnh</t>
  </si>
  <si>
    <t>Sở Nông nghiệp
và PTNT</t>
  </si>
  <si>
    <t>651/SNN-KHTC ngày 01/4/2022</t>
  </si>
  <si>
    <t>A Lâm PCT chỉ đạo bổ sung ngày 18/4</t>
  </si>
  <si>
    <t>Nâng cấp, mở rộng công trình nước sạch nông thôn</t>
  </si>
  <si>
    <t>các huyện</t>
  </si>
  <si>
    <t>Xây dựng khu tạm lánh, nhà ăn cho đối tượng người lang thang cơ nhỡ</t>
  </si>
  <si>
    <t>Trung tâm Công tác xã hội</t>
  </si>
  <si>
    <t>16/TTr-TTCTXH ngày 15/4/2022</t>
  </si>
  <si>
    <t>Cầu kiểm soát Cửa Sông Gianh</t>
  </si>
  <si>
    <t>BCH Bộ đội Biên phòng tỉnh</t>
  </si>
  <si>
    <t>997/TTr-BCH ngày 13/4/2022</t>
  </si>
  <si>
    <t>ĐVT: Triệu đồng</t>
  </si>
  <si>
    <t>Quảng 
Ninh</t>
  </si>
  <si>
    <t>Trần Thắng</t>
  </si>
  <si>
    <t>Xây dựng khu tái định cư di dời các hộ dân bị ảnh hưởng bởi nhà máy xi măng Áng Sơn, xã Vạn Ninh, huyện Quảng Ninh</t>
  </si>
  <si>
    <t>Chủ đầu tư</t>
  </si>
  <si>
    <t>Hệ thống hạ tầng kỹ thuật đường hai đầu cầu Cồn Nâm xã Quảng Minh, thị xã Ba Đồn</t>
  </si>
  <si>
    <t>Đường Nguyễn Hữu Cảnh nối dài, đoạn từ ngã tư Võ Nguyên Giáp đi quốc lộ 1A, thị xã Ba Đồn</t>
  </si>
  <si>
    <t>A Thành Sáu</t>
  </si>
  <si>
    <t>Xây dựng Quảng trường biển, thị xã Ba Đồn</t>
  </si>
  <si>
    <t>Tham khảo suất đt DA  hạ tầng tạo quỹ đất: 10 tỷ/ha, làm gđ 1 theo số vốn bố trí, khoảng 3ha</t>
  </si>
  <si>
    <t>Đường liên xã Quảng Tiên đi Quảng Trung, thị xã Ba Đồn</t>
  </si>
  <si>
    <t>Hệ thống hạ tầng kỹ thuật cầu kết hợp đường 2 đầu cầu qua thôn Minh Tiến, xã Quảng Minh</t>
  </si>
  <si>
    <t>Tuyến đường giao thông đường Võ Thị Sáu, Phường Quảng Thuận, thị xã Ba Đồn</t>
  </si>
  <si>
    <t>Hệ thống thoát nước mưa và hệ thống thoát nước thải tại trung tâm huyện lỵ mới huyện Quảng Trạch (giai đoạn 1)</t>
  </si>
  <si>
    <t xml:space="preserve">Đường giao thông liên xã từ Hoàn Lão đến đi Tây Trạch
</t>
  </si>
  <si>
    <t>TMĐT</t>
  </si>
  <si>
    <t xml:space="preserve">Đường nối từ Trung tâm giáo dục dạy nghề đi thị trấn Đồng Lê, huyện Tuyên Hóa </t>
  </si>
  <si>
    <t xml:space="preserve">Cầu vượt lũ Tân Lý, xã Minh Hóa, huyện Minh Hóa </t>
  </si>
  <si>
    <t xml:space="preserve">Tuyến đường từ cầu Ngầm Rinh - Thanh Liêm, xã Trung Hóa, huyện Minh Hóa </t>
  </si>
  <si>
    <t>Bảo tồn, tôn tạo, giữ gìn bảo vệ cảnh quan môi trường cho di tích khảo cổ Bàu Tró</t>
  </si>
  <si>
    <t>Chỉnh trang đô thị đoạn tuyến Quốc lộ 1 thành phố Đồng Hới, tỉnh Quảng Bình</t>
  </si>
  <si>
    <t>Cầu thôn Ba Đa, xã Nghĩa Ninh, thành phố Đồng Hới</t>
  </si>
  <si>
    <t>STT</t>
  </si>
  <si>
    <t xml:space="preserve">Tổng số dự án </t>
  </si>
  <si>
    <t>Lĩnh vực y tế</t>
  </si>
  <si>
    <t xml:space="preserve">Ngành, lĩnh vực </t>
  </si>
  <si>
    <t>Lĩnh vực giao thông</t>
  </si>
  <si>
    <t>Lĩnh vực thủy lợi, nước sạch VSMT</t>
  </si>
  <si>
    <t>Lĩnh vực Du lịch</t>
  </si>
  <si>
    <t>Lĩnh vực khác</t>
  </si>
  <si>
    <t>TỔNG CỘNG</t>
  </si>
  <si>
    <t>PHỤ LỤC TỔNG HỢP DỰ KIẾN KẾ HOẠCH ĐẦU TƯ CÔNG
GIAI ĐOẠN 2021-2025 (LẦN 2)</t>
  </si>
  <si>
    <t xml:space="preserve">Kè chống sạt lở bờ suối xã Hóa Sơn, huyện Minh Hóa </t>
  </si>
  <si>
    <t>Kè chống sạt lở bờ suối tại thị trấn Quy Đạt, huyện Minh Hóa</t>
  </si>
  <si>
    <t>Chỉnh trang đô thị đường Trương Pháp</t>
  </si>
  <si>
    <t>Đầu tư xây dựng đường Triệu Quang Phục, TP Đồng Hới</t>
  </si>
  <si>
    <t>Hoàn thiện các tuyến đường giao thông nội thị tại thị trấn Hoàn Lão, huyện Bố Trạch</t>
  </si>
  <si>
    <t>Xây dựng tuyến đường giao thông kết nối Đường Hồ Chí Minh vào trung tâm Thị trấn Nông Trường Việt Trung</t>
  </si>
  <si>
    <t>Đầu tư xây dựng đường từ phường Quảng Thọ đến Trạm biên phòng Cảng Gianh phường Quảng Phúc</t>
  </si>
  <si>
    <t>Đầu tư xây dựng đường nối từ trục N2 đi các xã phía Bắc và kết nối với trục B2 trước nhà máy may, huyện Quảng Trạch</t>
  </si>
  <si>
    <t>Đầu tư xây dựng tuyến đường từ trung tâm huyện đi các xã phía Đông Bắc huyện Quảng Trạch</t>
  </si>
  <si>
    <t>Đầu tư xây dựng các tuyến đường xã Quảng Xuân, huyện Quảng Trạch</t>
  </si>
  <si>
    <t xml:space="preserve">Đường giao thông từ thị trấn Đồng Lê đi xã Thuận Hóa, huyện Tuyên Hóa 
</t>
  </si>
  <si>
    <t xml:space="preserve">Xây dựng các tuyến đường xã Mai Hóa, huyện Tuyên Hóa </t>
  </si>
  <si>
    <t>Đầu tư xây dựng các tuyến đường giao thông trên địa bàn xã Cao Quảng, huyện Tuyên Hóa</t>
  </si>
  <si>
    <t xml:space="preserve">Đầu tư xây dựng tuyến đường xã Yên Hóa </t>
  </si>
  <si>
    <t>Xây dựng Trụ sở xã Ngư Thủy</t>
  </si>
  <si>
    <t>7</t>
  </si>
  <si>
    <t>10</t>
  </si>
  <si>
    <t>12</t>
  </si>
  <si>
    <t>14</t>
  </si>
  <si>
    <t>15</t>
  </si>
  <si>
    <t>Quảng
 Ninh</t>
  </si>
  <si>
    <t>221/TTr-CH ngày 31/3/2022</t>
  </si>
  <si>
    <t>89/TTr-CĐYT ngày 15/02/2022</t>
  </si>
  <si>
    <t>Tổng mức đầu tư</t>
  </si>
  <si>
    <t>Đầu tư Xây dựng khuôn viên hạ tầng kỹ thuật, khu khám và điều trị phòng khám đa khoa khu vực Thanh Lạng, xã Thanh Hóa</t>
  </si>
  <si>
    <t>Đầu tư xây dựng mới và cải tạo, nâng cấp Trung tâm và các trạm y tế thuộc trung tâm y tế huyện Tuyên hóa</t>
  </si>
  <si>
    <t>Đầu tư xây dựng mới và cải tạo, nâng cấp Trung tâm và các trạm y tế thuộc trung tâm y tế thị xã Ba Đồn</t>
  </si>
  <si>
    <t>Đầu tư xây dựng mới và cải tạo, nâng cấp các trạm y tế thuộc trung tâm y tế huyện Bố Trạch</t>
  </si>
  <si>
    <t>Đầu tư xây dựng mới và cải tạo, nâng cấp Trung tâm và các trạm y tế thuộc trung tâm y tế huyện Quảng Ninh</t>
  </si>
  <si>
    <t>Đầu tư xây dựng Khu kỹ thuật và điều trị liên chuyên khoa, bệnh viện đa khoa huyện Lệ Thủy</t>
  </si>
  <si>
    <t>Đầu tư xây dựng mới và cải tạo, nâng cấp Trung tâm và các trạm y tế thuộc trung tâm y tế huyện Lệ Thủy</t>
  </si>
  <si>
    <t xml:space="preserve">Đầu tư các tuyến đường trên địa bàn xã Phong Hóa và Hương Hóa, huyện Tuyên Hóa 
</t>
  </si>
  <si>
    <t xml:space="preserve">Đầu tư xây dựng đường giao thông liên xã Lê Hóa - Kim Hóa
</t>
  </si>
  <si>
    <t>8</t>
  </si>
  <si>
    <t>11</t>
  </si>
  <si>
    <t>Lĩnh vực văn hóa, thể thao, khoa học công nghệ</t>
  </si>
  <si>
    <t>Hỗ trợ xây dựng hệ thống thiết chế văn hóa, thể thao cơ sở</t>
  </si>
  <si>
    <t>Phân bổ chi tiết sau</t>
  </si>
  <si>
    <t>Lĩnh vực hạ tầng kỹ thuật</t>
  </si>
  <si>
    <t>Đầu tư khắc phục, thích ứng các khu vực ngập lụt</t>
  </si>
  <si>
    <t>Đầu tư xây dựng hạ tầng tuyến đường từ chợ Quảng Lưu đi Trung tâm xã Quảng Thạch kết nối tỉnh lộ 22</t>
  </si>
  <si>
    <t>Hệ thống hạ tầng kỹ thuật từ thị trấn Đồng Lê đi xã Sơn Hóa, huyện Tuyên Hóa</t>
  </si>
  <si>
    <t>Đường nối từ Hà Nam vào Trung tâm xã Thạch Hóa, huyện Tuyên Hóa</t>
  </si>
  <si>
    <t>Tuyến đường từ ngã tư trung tâm thị trấn Quy Đạt đi tổ dân phố 2, huyện Minh Hóa</t>
  </si>
  <si>
    <t>Tuyến đường nối đường Hai Bà Trưng đến trường Mầm non số 1 thị trấn Quy Đạt, huyện Minh Hóa</t>
  </si>
  <si>
    <t xml:space="preserve">Tuyến đường giao thông xã Hóa Thanh, huyện Minh Hóa </t>
  </si>
  <si>
    <t>Kè chống sạt lở đồi núi Thị trấn Quy Đạt, huyện Minh Hóa (giai đoạn 1)</t>
  </si>
  <si>
    <t>Tuyến đường liên xã Hải Phú đi Sơn Lộc (đoạn từ Sơn Lộc đi ngã ba Thọ Lộc)</t>
  </si>
  <si>
    <t>Xây dựng tuyến đường giao thông từ xã Phúc Trạch đi các xã Lâm Trạch và Liên Trạch, huyện Bố Trạch</t>
  </si>
  <si>
    <t>Tuyến đường từ Trung tâm xã Tây Trạch đi đường Hồ Chí Minh, huyện Bố Trạch</t>
  </si>
  <si>
    <t>Sân vận động trung tâm huyện Bố Trạch</t>
  </si>
  <si>
    <t>Xây dựng hệ thống kênh mương và hệ thống đập tràn hồ chứa nướcTróoc Trâu (Giai đoạn 2)</t>
  </si>
  <si>
    <t xml:space="preserve">Xây dựng hệ thống đường giao thông các xã Hàm Ninh, Võ Ninh, Duy Ninh
</t>
  </si>
  <si>
    <t>Xây dựng  Kênh tưới Nguyệt Áng - Thế Lộc - Tân Thành, xã Tân Ninh, huyện Quảng Ninh</t>
  </si>
  <si>
    <t>Xây dựng kè chống sạt lở các xã Hiền Ninh, Trường Xuân</t>
  </si>
  <si>
    <t>Xây dựng hệ thống đường giao thông các xã An Ninh, Vạn Ninh, Tân Ninh, Xuân Ninh</t>
  </si>
  <si>
    <t>Xây dựng Cầu và đường hai đầu cầu Trường Sơn thuộc tuyến đường Trường Xuân - Trường Sơn</t>
  </si>
  <si>
    <t xml:space="preserve">Xây dựng hệ thống đường giao thông các xã Lương Ninh, Vĩnh Ninh và Trường Xuân </t>
  </si>
  <si>
    <t>Xây dựng đường liên xã Dinh Mười đi Tân Định</t>
  </si>
  <si>
    <t>Xây dựng tuyến đường 30 nối QL1A với đường về nhà lưu niệm Đại tướng Võ Nguyễn Giáp</t>
  </si>
  <si>
    <t>Xây dựng hệ thống đường giao thông các xã Sơn Thủy, Hoa Thủy, Thị trấn Nông trường Lệ Ninh</t>
  </si>
  <si>
    <t xml:space="preserve">Xây dựng hệ thống điện chiếu sáng trên địa bàn huyện Lệ Thủy </t>
  </si>
  <si>
    <t>Xây dựng hệ thống đường giao thông các xã Trường Thủy, Thái Thủy</t>
  </si>
  <si>
    <t xml:space="preserve">
Xây dựng tuyến đường cứu hộ, cứu nạn các xã phía nam huyện Lệ Thủy</t>
  </si>
  <si>
    <t>Xây dựng tuyến đường từ cầu Hói Cừa, xã An Thủy đi phía tây huyện Lệ Thủy</t>
  </si>
  <si>
    <t>Xây dựng Trung tâm thể dục thể thao huyện Lệ Thủy</t>
  </si>
  <si>
    <t>Đầu tư hạ tầng và đường giao thông kết nối Bệnh viện Đa khoa huyện Quảng Ninh</t>
  </si>
  <si>
    <t>Xây dựng Bệnh viện Đa khoa huyện Quảng Ninh (cơ sở 2)</t>
  </si>
  <si>
    <t>Xây dựng Trung tâm thông tin và hỗ trợ khách Du lịch tại Phong Nha Kẻ Bàng</t>
  </si>
  <si>
    <t xml:space="preserve">Nâng cấp tuyến Đường tỉnh 562 đoạn Km17+200 - Km41+200 </t>
  </si>
  <si>
    <t>Xây dựng Kè biển Hải Trạch, xã Hải Phú</t>
  </si>
  <si>
    <t>Cải tạo, nâng cấp trụ sở Sở Khoa học công nghệ</t>
  </si>
  <si>
    <t>Đầu tư hệ thống Trung tâm chuẩn, thiết bị đo lường, thử nghiệm</t>
  </si>
  <si>
    <t>Xây dựng phòng học bộ môn Trường THPT Chuyên Võ Nguyên Giáp (Giai đoạn 2)</t>
  </si>
  <si>
    <t>Xây dựng Ký túc xá sinh viên Trường Cao đẳng Y tế Quảng Bình</t>
  </si>
  <si>
    <t>Nhà thi đấu đa năng và các công trình phụ trợ, thị xã Ba Đồn</t>
  </si>
  <si>
    <t xml:space="preserve">Đầu tư xây dựng các tuyến đường xã Quảng Châu, huyện Quảng Trạch
</t>
  </si>
  <si>
    <r>
      <rPr>
        <sz val="12"/>
        <color rgb="FFFF0000"/>
        <rFont val="Times New Roman"/>
        <family val="1"/>
      </rPr>
      <t>Đầu tư xây dựng các tuyến đường tại xã Quảng Lưu và xã Quảng Hợp, huyện Quảng Trạch</t>
    </r>
    <r>
      <rPr>
        <i/>
        <sz val="12"/>
        <color rgb="FFFF0000"/>
        <rFont val="Times New Roman"/>
        <family val="1"/>
      </rPr>
      <t xml:space="preserve">
</t>
    </r>
  </si>
  <si>
    <t>Khởi công</t>
  </si>
  <si>
    <t>Khởi 
công</t>
  </si>
  <si>
    <t>Quyết định đầu tư</t>
  </si>
  <si>
    <t>QĐ chủ trương đầu tư</t>
  </si>
  <si>
    <t>Tổng số</t>
  </si>
  <si>
    <t>Trong đó: NS tỉnh</t>
  </si>
  <si>
    <t>Kế hoạch
2021-2025</t>
  </si>
  <si>
    <t>Danh mục Dự án</t>
  </si>
  <si>
    <t>Địa điểm XD</t>
  </si>
  <si>
    <t>Hoàn thành</t>
  </si>
  <si>
    <t>KH  2021-2025</t>
  </si>
  <si>
    <t>Ước GN đến 31/12/2020</t>
  </si>
  <si>
    <t>Điều chỉnh</t>
  </si>
  <si>
    <t>KH vốn năm 2021-2025 điều chỉnh</t>
  </si>
  <si>
    <t>Lý do điều chỉnh</t>
  </si>
  <si>
    <t>Số QĐ; ngày tháng  năm ban hành</t>
  </si>
  <si>
    <t>Tổng số (tất cả các nguồn vốn)</t>
  </si>
  <si>
    <t>Trong đó: NST</t>
  </si>
  <si>
    <t>Giảm (-)</t>
  </si>
  <si>
    <t>Tăng (+)</t>
  </si>
  <si>
    <t>TỔNG SỐ</t>
  </si>
  <si>
    <t>NGUỒN THU CẤP QUYỀN SỬ DỤNG ĐẤT</t>
  </si>
  <si>
    <t>Cải tạo, nâng cấp trụ sở làm việc UBND tỉnh (tại Phụ lục 6 Nghị quyết)</t>
  </si>
  <si>
    <t>43/NQ-HĐND ngày 10/12/2021</t>
  </si>
  <si>
    <t>PHỤ LỤC 1:  ĐIỀU CHỈNH KẾ HOẠCH VỐN ĐẦU TƯ CÔNG TRUNG HẠN 2021-2025 NGUỒN NGÂN SÁCH TỈNH</t>
  </si>
  <si>
    <t>PHỤ LỤC 2:  KẾ HOẠCH ĐẦU TƯ CÔNG TRUNG HẠN 2021-2025 LĨNH VỰC Y TẾ</t>
  </si>
  <si>
    <t xml:space="preserve"> PHỤ LỤC 3: KẾ HOẠCH ĐẦU TƯ CÔNG TRUNG HẠN LĨNH VỰC
 VĂN HÓA, THỂ THAO, KHOA HỌC CÔNG NGHỆ</t>
  </si>
  <si>
    <t>PHỤ LỤC 4: KẾ HOẠCH ĐẦU TƯ CÔNG TRUNG HẠN
 LĨNH VỰC THỦY LỢI, NƯỚC SẠCH VSMT</t>
  </si>
  <si>
    <t>PHỤ LỤC 5: KẾ HOẠCH ĐẦU TƯ CÔNG TRUNG HẠN
 LĨNH VỰC GIAO THÔNG VẬN TẢI</t>
  </si>
  <si>
    <t>PHỤ LỤC 6: KẾ HOẠCH ĐẦU TƯ CÔNG TRUNG HẠN LĨNH VỰC HẠ TẦNG KỸ THUẬT</t>
  </si>
  <si>
    <t>PHỤ LỤC 7: KẾ HOẠCH ĐẦU TƯ CÔNG TRUNG HẠN
 LĨNH VỰC DU LỊCH</t>
  </si>
  <si>
    <t xml:space="preserve"> PHỤ LỤC 8: KẾ HOẠCH ĐẦU TƯ CÔNG TRUNG HẠN LĨNH VỰC KHÁC</t>
  </si>
  <si>
    <t>Kế hoạch
 2021-2025</t>
  </si>
  <si>
    <t>QĐ 
chủ trương đầu tư</t>
  </si>
  <si>
    <t>Khởi
công</t>
  </si>
  <si>
    <t>Địa
điểm</t>
  </si>
  <si>
    <t>Tổng
số</t>
  </si>
  <si>
    <t xml:space="preserve"> Kế hoạch
2021-2025</t>
  </si>
  <si>
    <t>Địa 
điểm</t>
  </si>
  <si>
    <t>Nguồn đầu tư công ngân sách tỉnh năm 2021-2025 tại Nghị quyết số 44/NQ-HĐND ngày 10/12/2021</t>
  </si>
  <si>
    <t>Xây dựng Hồ Khe Luốc và Kè Tam Hương, huyện Lệ Thủy</t>
  </si>
  <si>
    <t>Tuyến đường kết nối trung tâm Thị xã Ba Đồn đi trung tâm huyện Quảng Trạch</t>
  </si>
  <si>
    <t xml:space="preserve">Cải tạo, nâng cấp Trung tâm và các Trạm Y tế thuộc Trung tâm Y tế huyện Minh Hóa </t>
  </si>
  <si>
    <t>Cải tạo, nâng cấp các Trạm Y tế thuộc Trung tâm Y tế huyện Quảng Trạch</t>
  </si>
  <si>
    <t xml:space="preserve">Nhà điều trị và hạ tầng kỹ thuật Bệnh viện đa khoa huyện Lệ Thủy </t>
  </si>
  <si>
    <t xml:space="preserve">Cải tạo nâng cấp Trung tâm và các Trạm Y tế thuộc TTYT thành phố Đồng Hới </t>
  </si>
  <si>
    <t>Cải tạo, nâng cấp Trung tâm Kiểm nghiệm thuốc, mỹ phẩm, thực phẩm tỉnh Quảng Bình</t>
  </si>
  <si>
    <t>Tuyến mương thoát lũ, đường và kè khu vực Đồng Láng xã Hải Phú, huyện Bố Trạch</t>
  </si>
  <si>
    <t>Trung tâm Kiểm soát bệnh tật tỉnh (CDC)</t>
  </si>
  <si>
    <t>Dự phòng</t>
  </si>
  <si>
    <t>Các nguồn vốn giai đoạn 2021-2025 sẽ phân bổ sau khi hoàn thiện thủ tục đầu tư (Phụ lục 7 Nghị quyết)</t>
  </si>
  <si>
    <t>Hệ thống trang trí đèn LED dọc sông Nhật Lệ (Đoạn từ thôn Mỹ Cảnh đến thôn Hà Thôn, xã Bảo Ninh)</t>
  </si>
  <si>
    <t>Xây dựng, nạo vét và gia cố kênh thoát lũ từ cầu Mệ Sói đến thôn Rẫy Cau (Đoạn từ Cầu Rẫy Cau đến đường Nguyễn Đóa)</t>
  </si>
  <si>
    <t>2024</t>
  </si>
  <si>
    <t>2022</t>
  </si>
  <si>
    <t>2023</t>
  </si>
  <si>
    <t>(Kèm theo Nghị quyết số …..…/NQ-HĐND ngày …….. tháng 05  năm 2022 của Hội đồng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</si>
</sst>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₫"/>
    <numFmt numFmtId="165" formatCode="_(* #,##0_);_(* \(#,##0\);_(* &quot;-&quot;??_);_(@_)"/>
    <numFmt numFmtId="166" formatCode="_-&quot;ñ&quot;* #,##0_-;\-&quot;ñ&quot;* #,##0_-;_-&quot;ñ&quot;* &quot;-&quot;_-;_-@_-"/>
    <numFmt numFmtId="167" formatCode="_-* #,##0\ &quot;F&quot;_-;\-* #,##0\ &quot;F&quot;_-;_-* &quot;-&quot;\ &quot;F&quot;_-;_-@_-"/>
    <numFmt numFmtId="168" formatCode="&quot;\&quot;#,##0;[Red]&quot;\&quot;&quot;\&quot;\-#,##0"/>
    <numFmt numFmtId="169" formatCode="#,##0\ &quot;DM&quot;;\-#,##0\ &quot;DM&quot;"/>
    <numFmt numFmtId="170" formatCode="0.000%"/>
    <numFmt numFmtId="171" formatCode="#.##00"/>
    <numFmt numFmtId="172" formatCode="_-* #,##0_-;\-* #,##0_-;_-* &quot;-&quot;_-;_-@_-"/>
    <numFmt numFmtId="173" formatCode="_-* #,##0.00_-;\-* #,##0.00_-;_-* &quot;-&quot;??_-;_-@_-"/>
    <numFmt numFmtId="174" formatCode="&quot;Rp&quot;#,##0_);[Red]\(&quot;Rp&quot;#,##0\)"/>
    <numFmt numFmtId="175" formatCode="_ * #,##0_)\ &quot;$&quot;_ ;_ * \(#,##0\)\ &quot;$&quot;_ ;_ * &quot;-&quot;_)\ &quot;$&quot;_ ;_ @_ "/>
    <numFmt numFmtId="176" formatCode="_-&quot;$&quot;* #,##0_-;\-&quot;$&quot;* #,##0_-;_-&quot;$&quot;* &quot;-&quot;_-;_-@_-"/>
    <numFmt numFmtId="177" formatCode="_-* #,##0\ _F_-;\-* #,##0\ _F_-;_-* &quot;-&quot;\ _F_-;_-@_-"/>
    <numFmt numFmtId="178" formatCode="_-* #,##0\ &quot;€&quot;_-;\-* #,##0\ &quot;€&quot;_-;_-* &quot;-&quot;\ &quot;€&quot;_-;_-@_-"/>
    <numFmt numFmtId="179" formatCode="_-* #,##0\ &quot;$&quot;_-;\-* #,##0\ &quot;$&quot;_-;_-* &quot;-&quot;\ &quot;$&quot;_-;_-@_-"/>
    <numFmt numFmtId="180" formatCode="_ * #,##0_)&quot;$&quot;_ ;_ * \(#,##0\)&quot;$&quot;_ ;_ * &quot;-&quot;_)&quot;$&quot;_ ;_ @_ "/>
    <numFmt numFmtId="181" formatCode="_-&quot;€&quot;* #,##0_-;\-&quot;€&quot;* #,##0_-;_-&quot;€&quot;* &quot;-&quot;_-;_-@_-"/>
    <numFmt numFmtId="182" formatCode="_-* #,##0.00\ _F_-;\-* #,##0.00\ _F_-;_-* &quot;-&quot;??\ _F_-;_-@_-"/>
    <numFmt numFmtId="183" formatCode="_-* #,##0.00\ _€_-;\-* #,##0.00\ _€_-;_-* &quot;-&quot;??\ _€_-;_-@_-"/>
    <numFmt numFmtId="184" formatCode="_-* #,##0.00\ _₫_-;\-* #,##0.00\ _₫_-;_-* &quot;-&quot;??\ _₫_-;_-@_-"/>
    <numFmt numFmtId="185" formatCode="_ * #,##0.00_ ;_ * \-#,##0.00_ ;_ * &quot;-&quot;??_ ;_ @_ "/>
    <numFmt numFmtId="186" formatCode="_-* #,##0.00\ _V_N_D_-;\-* #,##0.00\ _V_N_D_-;_-* &quot;-&quot;??\ _V_N_D_-;_-@_-"/>
    <numFmt numFmtId="187" formatCode="_ * #,##0.00_)\ _$_ ;_ * \(#,##0.00\)\ _$_ ;_ * &quot;-&quot;??_)\ _$_ ;_ @_ "/>
    <numFmt numFmtId="188" formatCode="_ * #,##0.00_)_$_ ;_ * \(#,##0.00\)_$_ ;_ * &quot;-&quot;??_)_$_ ;_ @_ "/>
    <numFmt numFmtId="189" formatCode="_-* #,##0.00\ _ñ_-;\-* #,##0.00\ _ñ_-;_-* &quot;-&quot;??\ _ñ_-;_-@_-"/>
    <numFmt numFmtId="190" formatCode="_-* #,##0.00\ _ñ_-;_-* #,##0.00\ _ñ\-;_-* &quot;-&quot;??\ _ñ_-;_-@_-"/>
    <numFmt numFmtId="191" formatCode="_(&quot;$&quot;\ * #,##0_);_(&quot;$&quot;\ * \(#,##0\);_(&quot;$&quot;\ * &quot;-&quot;_);_(@_)"/>
    <numFmt numFmtId="192" formatCode="_-* #,##0.00000000_-;\-* #,##0.00000000_-;_-* &quot;-&quot;??_-;_-@_-"/>
    <numFmt numFmtId="193" formatCode="_(&quot;€&quot;\ * #,##0_);_(&quot;€&quot;\ * \(#,##0\);_(&quot;€&quot;\ * &quot;-&quot;_);_(@_)"/>
    <numFmt numFmtId="194" formatCode="_-* #,##0\ &quot;ñ&quot;_-;\-* #,##0\ &quot;ñ&quot;_-;_-* &quot;-&quot;\ &quot;ñ&quot;_-;_-@_-"/>
    <numFmt numFmtId="195" formatCode="_-* #,##0\ _€_-;\-* #,##0\ _€_-;_-* &quot;-&quot;\ _€_-;_-@_-"/>
    <numFmt numFmtId="196" formatCode="_-* #,##0\ _₫_-;\-* #,##0\ _₫_-;_-* &quot;-&quot;\ _₫_-;_-@_-"/>
    <numFmt numFmtId="197" formatCode="_ * #,##0_ ;_ * \-#,##0_ ;_ * &quot;-&quot;_ ;_ @_ "/>
    <numFmt numFmtId="198" formatCode="_-* #,##0\ _V_N_D_-;\-* #,##0\ _V_N_D_-;_-* &quot;-&quot;\ _V_N_D_-;_-@_-"/>
    <numFmt numFmtId="199" formatCode="_ * #,##0_)\ _$_ ;_ * \(#,##0\)\ _$_ ;_ * &quot;-&quot;_)\ _$_ ;_ @_ "/>
    <numFmt numFmtId="200" formatCode="_ * #,##0_)_$_ ;_ * \(#,##0\)_$_ ;_ * &quot;-&quot;_)_$_ ;_ @_ "/>
    <numFmt numFmtId="201" formatCode="_-* #,##0\ _$_-;\-* #,##0\ _$_-;_-* &quot;-&quot;\ _$_-;_-@_-"/>
    <numFmt numFmtId="202" formatCode="_-* #,##0\ _ñ_-;\-* #,##0\ _ñ_-;_-* &quot;-&quot;\ _ñ_-;_-@_-"/>
    <numFmt numFmtId="203" formatCode="_-* #,##0\ _ñ_-;_-* #,##0\ _ñ\-;_-* &quot;-&quot;\ _ñ_-;_-@_-"/>
    <numFmt numFmtId="204" formatCode="_ &quot;\&quot;* #,##0_ ;_ &quot;\&quot;* \-#,##0_ ;_ &quot;\&quot;* &quot;-&quot;_ ;_ @_ "/>
    <numFmt numFmtId="205" formatCode="&quot;\&quot;#,##0.00;[Red]&quot;\&quot;\-#,##0.00"/>
    <numFmt numFmtId="206" formatCode="&quot;\&quot;#,##0;[Red]&quot;\&quot;\-#,##0"/>
    <numFmt numFmtId="207" formatCode="_ * #,##0_)\ &quot;F&quot;_ ;_ * \(#,##0\)\ &quot;F&quot;_ ;_ * &quot;-&quot;_)\ &quot;F&quot;_ ;_ @_ "/>
    <numFmt numFmtId="208" formatCode="&quot;£&quot;#,##0.00;\-&quot;£&quot;#,##0.00"/>
    <numFmt numFmtId="209" formatCode="_-&quot;F&quot;* #,##0_-;\-&quot;F&quot;* #,##0_-;_-&quot;F&quot;* &quot;-&quot;_-;_-@_-"/>
    <numFmt numFmtId="210" formatCode="_ * #,##0.00_)&quot;$&quot;_ ;_ * \(#,##0.00\)&quot;$&quot;_ ;_ * &quot;-&quot;??_)&quot;$&quot;_ ;_ @_ "/>
    <numFmt numFmtId="211" formatCode="_ * #,##0.0_)_$_ ;_ * \(#,##0.0\)_$_ ;_ * &quot;-&quot;??_)_$_ ;_ @_ "/>
    <numFmt numFmtId="212" formatCode=";;"/>
    <numFmt numFmtId="213" formatCode="_ * #,##0.00_)&quot;€&quot;_ ;_ * \(#,##0.00\)&quot;€&quot;_ ;_ * &quot;-&quot;??_)&quot;€&quot;_ ;_ @_ "/>
    <numFmt numFmtId="214" formatCode="#,##0.0_);\(#,##0.0\)"/>
    <numFmt numFmtId="215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6" formatCode="0.0%"/>
    <numFmt numFmtId="217" formatCode="_ * #,##0.00_ ;_ * &quot;\&quot;&quot;\&quot;&quot;\&quot;&quot;\&quot;&quot;\&quot;&quot;\&quot;&quot;\&quot;&quot;\&quot;&quot;\&quot;&quot;\&quot;&quot;\&quot;&quot;\&quot;\-#,##0.00_ ;_ * &quot;-&quot;??_ ;_ @_ "/>
    <numFmt numFmtId="218" formatCode="&quot;$&quot;#,##0.00"/>
    <numFmt numFmtId="219" formatCode="&quot;\&quot;#,##0;&quot;\&quot;&quot;\&quot;&quot;\&quot;&quot;\&quot;&quot;\&quot;&quot;\&quot;&quot;\&quot;&quot;\&quot;&quot;\&quot;&quot;\&quot;&quot;\&quot;&quot;\&quot;&quot;\&quot;&quot;\&quot;\-#,##0"/>
    <numFmt numFmtId="220" formatCode="_ * #,##0.00_)&quot;£&quot;_ ;_ * \(#,##0.00\)&quot;£&quot;_ ;_ * &quot;-&quot;??_)&quot;£&quot;_ ;_ @_ "/>
    <numFmt numFmtId="221" formatCode="&quot;\&quot;#,##0;[Red]&quot;\&quot;&quot;\&quot;&quot;\&quot;&quot;\&quot;&quot;\&quot;&quot;\&quot;&quot;\&quot;&quot;\&quot;&quot;\&quot;&quot;\&quot;&quot;\&quot;&quot;\&quot;&quot;\&quot;&quot;\&quot;\-#,##0"/>
    <numFmt numFmtId="222" formatCode="_-&quot;$&quot;* #,##0.00_-;\-&quot;$&quot;* #,##0.00_-;_-&quot;$&quot;* &quot;-&quot;??_-;_-@_-"/>
    <numFmt numFmtId="223" formatCode="_ * #,##0_ ;_ * &quot;\&quot;&quot;\&quot;&quot;\&quot;&quot;\&quot;&quot;\&quot;&quot;\&quot;&quot;\&quot;&quot;\&quot;&quot;\&quot;&quot;\&quot;&quot;\&quot;&quot;\&quot;\-#,##0_ ;_ * &quot;-&quot;_ ;_ @_ "/>
    <numFmt numFmtId="224" formatCode="0.0%;\(0.0%\)"/>
    <numFmt numFmtId="225" formatCode="&quot;\&quot;#,##0.00;&quot;\&quot;&quot;\&quot;&quot;\&quot;&quot;\&quot;&quot;\&quot;&quot;\&quot;&quot;\&quot;&quot;\&quot;&quot;\&quot;&quot;\&quot;&quot;\&quot;&quot;\&quot;&quot;\&quot;&quot;\&quot;\-#,##0.00"/>
    <numFmt numFmtId="226" formatCode="_-* #,##0.00\ &quot;F&quot;_-;\-* #,##0.00\ &quot;F&quot;_-;_-* &quot;-&quot;??\ &quot;F&quot;_-;_-@_-"/>
    <numFmt numFmtId="227" formatCode="0.000_)"/>
    <numFmt numFmtId="228" formatCode="#,##0_)_%;\(#,##0\)_%;"/>
    <numFmt numFmtId="229" formatCode="_(* #,##0.0_);_(* \(#,##0.0\);_(* &quot;-&quot;??_);_(@_)"/>
    <numFmt numFmtId="230" formatCode="_._.* #,##0.0_)_%;_._.* \(#,##0.0\)_%"/>
    <numFmt numFmtId="231" formatCode="#,##0.0_)_%;\(#,##0.0\)_%;\ \ .0_)_%"/>
    <numFmt numFmtId="232" formatCode="_._.* #,##0.00_)_%;_._.* \(#,##0.00\)_%"/>
    <numFmt numFmtId="233" formatCode="#,##0.00_)_%;\(#,##0.00\)_%;\ \ .00_)_%"/>
    <numFmt numFmtId="234" formatCode="_._.* #,##0.000_)_%;_._.* \(#,##0.000\)_%"/>
    <numFmt numFmtId="235" formatCode="#,##0.000_)_%;\(#,##0.000\)_%;\ \ .000_)_%"/>
    <numFmt numFmtId="236" formatCode="&quot;$&quot;#,##0;[Red]\-&quot;$&quot;#,##0"/>
    <numFmt numFmtId="237" formatCode="_-* #,##0_-;\-* #,##0_-;_-* &quot;-&quot;??_-;_-@_-"/>
    <numFmt numFmtId="238" formatCode="_(* #,##0.00_);_(* \(#,##0.00\);_(* &quot;-&quot;&quot;?&quot;&quot;?&quot;_);_(@_)"/>
    <numFmt numFmtId="239" formatCode="_-* #,##0\ &quot;þ&quot;_-;\-* #,##0\ &quot;þ&quot;_-;_-* &quot;-&quot;\ &quot;þ&quot;_-;_-@_-"/>
    <numFmt numFmtId="240" formatCode="_-* #,##0.00\ _þ_-;\-* #,##0.00\ _þ_-;_-* &quot;-&quot;??\ _þ_-;_-@_-"/>
    <numFmt numFmtId="241" formatCode="_-* #,##0\ _₫_-;\-* #,##0\ _₫_-;_-* &quot;-&quot;??\ _₫_-;_-@_-"/>
    <numFmt numFmtId="242" formatCode="\t#\ ??/??"/>
    <numFmt numFmtId="243" formatCode="0.0000"/>
    <numFmt numFmtId="244" formatCode="_-* #,##0.00\ _$_-;\-* #,##0.00\ _$_-;_-* &quot;-&quot;??\ _$_-;_-@_-"/>
    <numFmt numFmtId="245" formatCode="&quot;$&quot;#,##0;\-&quot;$&quot;#,##0"/>
    <numFmt numFmtId="246" formatCode="&quot;True&quot;;&quot;True&quot;;&quot;False&quot;"/>
    <numFmt numFmtId="247" formatCode="_(* #,##0.0_);_(* \(#,##0.0\);_(* &quot;-&quot;?_);_(@_)"/>
    <numFmt numFmtId="248" formatCode="&quot;\&quot;#&quot;,&quot;##0&quot;.&quot;00;[Red]&quot;\&quot;\-#&quot;,&quot;##0&quot;.&quot;00"/>
    <numFmt numFmtId="249" formatCode="#,##0.00;[Red]#,##0.00"/>
    <numFmt numFmtId="250" formatCode="#,##0;\(#,##0\)"/>
    <numFmt numFmtId="251" formatCode="_._.* \(#,##0\)_%;_._.* #,##0_)_%;_._.* 0_)_%;_._.@_)_%"/>
    <numFmt numFmtId="252" formatCode="_._.&quot;€&quot;* \(#,##0\)_%;_._.&quot;€&quot;* #,##0_)_%;_._.&quot;€&quot;* 0_)_%;_._.@_)_%"/>
    <numFmt numFmtId="253" formatCode="* \(#,##0\);* #,##0_);&quot;-&quot;??_);@"/>
    <numFmt numFmtId="254" formatCode="_ &quot;R&quot;\ * #,##0_ ;_ &quot;R&quot;\ * \-#,##0_ ;_ &quot;R&quot;\ * &quot;-&quot;_ ;_ @_ "/>
    <numFmt numFmtId="255" formatCode="_ * #,##0.00_ ;_ * &quot;\&quot;&quot;\&quot;&quot;\&quot;&quot;\&quot;&quot;\&quot;&quot;\&quot;\-#,##0.00_ ;_ * &quot;-&quot;??_ ;_ @_ "/>
    <numFmt numFmtId="256" formatCode="&quot;€&quot;* #,##0_)_%;&quot;€&quot;* \(#,##0\)_%;&quot;€&quot;* &quot;-&quot;??_)_%;@_)_%"/>
    <numFmt numFmtId="257" formatCode="&quot;$&quot;* #,##0_)_%;&quot;$&quot;* \(#,##0\)_%;&quot;$&quot;* &quot;-&quot;??_)_%;@_)_%"/>
    <numFmt numFmtId="258" formatCode="&quot;\&quot;#,##0.00;&quot;\&quot;&quot;\&quot;&quot;\&quot;&quot;\&quot;&quot;\&quot;&quot;\&quot;&quot;\&quot;&quot;\&quot;\-#,##0.00"/>
    <numFmt numFmtId="259" formatCode="_._.&quot;€&quot;* #,##0.0_)_%;_._.&quot;€&quot;* \(#,##0.0\)_%"/>
    <numFmt numFmtId="260" formatCode="&quot;€&quot;* #,##0.0_)_%;&quot;€&quot;* \(#,##0.0\)_%;&quot;€&quot;* \ .0_)_%"/>
    <numFmt numFmtId="261" formatCode="_._.&quot;$&quot;* #,##0.0_)_%;_._.&quot;$&quot;* \(#,##0.0\)_%"/>
    <numFmt numFmtId="262" formatCode="_._.&quot;€&quot;* #,##0.00_)_%;_._.&quot;€&quot;* \(#,##0.00\)_%"/>
    <numFmt numFmtId="263" formatCode="&quot;€&quot;* #,##0.00_)_%;&quot;€&quot;* \(#,##0.00\)_%;&quot;€&quot;* \ .00_)_%"/>
    <numFmt numFmtId="264" formatCode="_._.&quot;$&quot;* #,##0.00_)_%;_._.&quot;$&quot;* \(#,##0.00\)_%"/>
    <numFmt numFmtId="265" formatCode="_._.&quot;€&quot;* #,##0.000_)_%;_._.&quot;€&quot;* \(#,##0.000\)_%"/>
    <numFmt numFmtId="266" formatCode="&quot;€&quot;* #,##0.000_)_%;&quot;€&quot;* \(#,##0.000\)_%;&quot;€&quot;* \ .000_)_%"/>
    <numFmt numFmtId="267" formatCode="_._.&quot;$&quot;* #,##0.000_)_%;_._.&quot;$&quot;* \(#,##0.000\)_%"/>
    <numFmt numFmtId="268" formatCode="_-* #,##0.00\ &quot;€&quot;_-;\-* #,##0.00\ &quot;€&quot;_-;_-* &quot;-&quot;??\ &quot;€&quot;_-;_-@_-"/>
    <numFmt numFmtId="269" formatCode="_ * #,##0_ ;_ * &quot;\&quot;&quot;\&quot;&quot;\&quot;&quot;\&quot;&quot;\&quot;&quot;\&quot;\-#,##0_ ;_ * &quot;-&quot;_ ;_ @_ "/>
    <numFmt numFmtId="270" formatCode="\$#,##0\ ;\(\$#,##0\)"/>
    <numFmt numFmtId="271" formatCode="&quot;$&quot;#,##0\ ;\(&quot;$&quot;#,##0\)"/>
    <numFmt numFmtId="272" formatCode="\t0.00%"/>
    <numFmt numFmtId="273" formatCode="0.000"/>
    <numFmt numFmtId="274" formatCode="* #,##0_);* \(#,##0\);&quot;-&quot;??_);@"/>
    <numFmt numFmtId="275" formatCode="\U\S\$#,##0.00;\(\U\S\$#,##0.00\)"/>
    <numFmt numFmtId="276" formatCode="_(&quot;§&quot;\g\ #,##0_);_(&quot;§&quot;\g\ \(#,##0\);_(&quot;§&quot;\g\ &quot;-&quot;??_);_(@_)"/>
    <numFmt numFmtId="277" formatCode="_(&quot;§&quot;\g\ #,##0_);_(&quot;§&quot;\g\ \(#,##0\);_(&quot;§&quot;\g\ &quot;-&quot;_);_(@_)"/>
    <numFmt numFmtId="278" formatCode="&quot;§&quot;\g#,##0_);\(&quot;§&quot;\g#,##0\)"/>
    <numFmt numFmtId="279" formatCode="_-&quot;VND&quot;* #,##0_-;\-&quot;VND&quot;* #,##0_-;_-&quot;VND&quot;* &quot;-&quot;_-;_-@_-"/>
    <numFmt numFmtId="280" formatCode="_(&quot;Rp&quot;* #,##0.00_);_(&quot;Rp&quot;* \(#,##0.00\);_(&quot;Rp&quot;* &quot;-&quot;??_);_(@_)"/>
    <numFmt numFmtId="281" formatCode="#,##0.00\ &quot;FB&quot;;[Red]\-#,##0.00\ &quot;FB&quot;"/>
    <numFmt numFmtId="282" formatCode="#,##0\ &quot;$&quot;;\-#,##0\ &quot;$&quot;"/>
    <numFmt numFmtId="283" formatCode="_-* #,##0\ _F_B_-;\-* #,##0\ _F_B_-;_-* &quot;-&quot;\ _F_B_-;_-@_-"/>
    <numFmt numFmtId="284" formatCode="_-[$€]* #,##0.00_-;\-[$€]* #,##0.00_-;_-[$€]* &quot;-&quot;??_-;_-@_-"/>
    <numFmt numFmtId="285" formatCode="_ * #,##0.00_)_d_ ;_ * \(#,##0.00\)_d_ ;_ * &quot;-&quot;??_)_d_ ;_ @_ "/>
    <numFmt numFmtId="286" formatCode="#,##0_);\-#,##0_)"/>
    <numFmt numFmtId="287" formatCode="#,###;\-#,###;&quot;&quot;;_(@_)"/>
    <numFmt numFmtId="288" formatCode="&quot;€&quot;#,##0;\-&quot;€&quot;#,##0"/>
    <numFmt numFmtId="289" formatCode="#,##0\ &quot;$&quot;_);\(#,##0\ &quot;$&quot;\)"/>
    <numFmt numFmtId="290" formatCode="_-&quot;£&quot;* #,##0_-;\-&quot;£&quot;* #,##0_-;_-&quot;£&quot;* &quot;-&quot;_-;_-@_-"/>
    <numFmt numFmtId="291" formatCode="#,###"/>
    <numFmt numFmtId="292" formatCode="&quot;Fr.&quot;\ #,##0.00;[Red]&quot;Fr.&quot;\ \-#,##0.00"/>
    <numFmt numFmtId="293" formatCode="_ &quot;Fr.&quot;\ * #,##0_ ;_ &quot;Fr.&quot;\ * \-#,##0_ ;_ &quot;Fr.&quot;\ * &quot;-&quot;_ ;_ @_ "/>
    <numFmt numFmtId="294" formatCode="&quot;\&quot;#,##0;[Red]\-&quot;\&quot;#,##0"/>
    <numFmt numFmtId="295" formatCode="&quot;\&quot;#,##0.00;\-&quot;\&quot;#,##0.00"/>
    <numFmt numFmtId="296" formatCode="&quot;VND&quot;#,##0_);[Red]\(&quot;VND&quot;#,##0\)"/>
    <numFmt numFmtId="297" formatCode="#,##0.00_);\-#,##0.00_)"/>
    <numFmt numFmtId="298" formatCode="0_)%;\(0\)%"/>
    <numFmt numFmtId="299" formatCode="_._._(* 0_)%;_._.* \(0\)%"/>
    <numFmt numFmtId="300" formatCode="_(0_)%;\(0\)%"/>
    <numFmt numFmtId="301" formatCode="0%_);\(0%\)"/>
    <numFmt numFmtId="302" formatCode="#,##0.000_);\(#,##0.000\)"/>
    <numFmt numFmtId="303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4" formatCode="_(0.0_)%;\(0.0\)%"/>
    <numFmt numFmtId="305" formatCode="_._._(* 0.0_)%;_._.* \(0.0\)%"/>
    <numFmt numFmtId="306" formatCode="_(0.00_)%;\(0.00\)%"/>
    <numFmt numFmtId="307" formatCode="_._._(* 0.00_)%;_._.* \(0.00\)%"/>
    <numFmt numFmtId="308" formatCode="_(0.000_)%;\(0.000\)%"/>
    <numFmt numFmtId="309" formatCode="_._._(* 0.000_)%;_._.* \(0.000\)%"/>
    <numFmt numFmtId="310" formatCode="#"/>
    <numFmt numFmtId="311" formatCode="&quot;¡Ì&quot;#,##0;[Red]\-&quot;¡Ì&quot;#,##0"/>
    <numFmt numFmtId="312" formatCode="#,##0.00\ &quot;F&quot;;[Red]\-#,##0.00\ &quot;F&quot;"/>
    <numFmt numFmtId="313" formatCode="&quot;£&quot;#,##0;[Red]\-&quot;£&quot;#,##0"/>
    <numFmt numFmtId="314" formatCode="#,##0.00\ \ "/>
    <numFmt numFmtId="315" formatCode="0.00000000000E+00;\?"/>
    <numFmt numFmtId="316" formatCode="_-* ###,0&quot;.&quot;00\ _F_B_-;\-* ###,0&quot;.&quot;00\ _F_B_-;_-* &quot;-&quot;??\ _F_B_-;_-@_-"/>
    <numFmt numFmtId="317" formatCode="_ * #,##0_ ;_ * \-#,##0_ ;_ * &quot;-&quot;??_ ;_ @_ "/>
    <numFmt numFmtId="318" formatCode="0.00000"/>
    <numFmt numFmtId="319" formatCode="_(* #.##0.00_);_(* \(#.##0.00\);_(* &quot;-&quot;??_);_(@_)"/>
    <numFmt numFmtId="320" formatCode="#,##0.00\ \ \ \ "/>
    <numFmt numFmtId="321" formatCode="#,##0\ &quot;F&quot;;[Red]\-#,##0\ &quot;F&quot;"/>
    <numFmt numFmtId="322" formatCode="_ * #.##._ ;_ * \-#.##._ ;_ * &quot;-&quot;??_ ;_ @_ⴆ"/>
    <numFmt numFmtId="323" formatCode="&quot;\&quot;#,##0.00;[Red]&quot;\&quot;&quot;\&quot;&quot;\&quot;&quot;\&quot;&quot;\&quot;&quot;\&quot;&quot;\&quot;&quot;\&quot;&quot;\&quot;&quot;\&quot;&quot;\&quot;&quot;\&quot;&quot;\&quot;&quot;\&quot;\-#,##0.00"/>
    <numFmt numFmtId="324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5" formatCode="_-* #,##0\ _F_-;\-* #,##0\ _F_-;_-* &quot;-&quot;??\ _F_-;_-@_-"/>
    <numFmt numFmtId="326" formatCode="_-* ###,0&quot;.&quot;00_-;\-* ###,0&quot;.&quot;00_-;_-* &quot;-&quot;??_-;_-@_-"/>
    <numFmt numFmtId="327" formatCode="_-&quot;$&quot;* ###,0&quot;.&quot;00_-;\-&quot;$&quot;* ###,0&quot;.&quot;00_-;_-&quot;$&quot;* &quot;-&quot;??_-;_-@_-"/>
    <numFmt numFmtId="328" formatCode="#,##0.00\ &quot;F&quot;;\-#,##0.00\ &quot;F&quot;"/>
    <numFmt numFmtId="329" formatCode="&quot;€&quot;#,##0;[Red]\-&quot;€&quot;#,##0"/>
    <numFmt numFmtId="330" formatCode="_-* #,##0\ &quot;DM&quot;_-;\-* #,##0\ &quot;DM&quot;_-;_-* &quot;-&quot;\ &quot;DM&quot;_-;_-@_-"/>
    <numFmt numFmtId="331" formatCode="_-* #,##0.00\ &quot;DM&quot;_-;\-* #,##0.00\ &quot;DM&quot;_-;_-* &quot;-&quot;??\ &quot;DM&quot;_-;_-@_-"/>
    <numFmt numFmtId="332" formatCode="#,##0\ &quot;€&quot;;[Red]\-#,##0\ &quot;€&quot;"/>
    <numFmt numFmtId="333" formatCode="_-&quot;€&quot;* #,##0.00_-;\-&quot;€&quot;* #,##0.00_-;_-&quot;€&quot;* &quot;-&quot;??_-;_-@_-"/>
  </numFmts>
  <fonts count="26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.VnTime"/>
      <family val="2"/>
    </font>
    <font>
      <sz val="11"/>
      <color rgb="FFFF0000"/>
      <name val="Times New Roman"/>
      <family val="1"/>
    </font>
    <font>
      <sz val="14"/>
      <name val=".VnTime"/>
      <family val="2"/>
    </font>
    <font>
      <sz val="12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3"/>
      <color theme="1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charset val="129"/>
    </font>
    <font>
      <sz val="12"/>
      <name val="VNtimes new roman"/>
      <charset val="134"/>
    </font>
    <font>
      <sz val="9"/>
      <name val="Arial"/>
      <family val="2"/>
    </font>
    <font>
      <sz val="10"/>
      <name val=".VnTime"/>
      <family val="2"/>
    </font>
    <font>
      <sz val="10"/>
      <name val="VNI-Times"/>
    </font>
    <font>
      <sz val="10"/>
      <name val="?? ??"/>
      <charset val="136"/>
    </font>
    <font>
      <sz val="11"/>
      <name val="??"/>
      <charset val="134"/>
    </font>
    <font>
      <sz val="12"/>
      <name val=".VnArial"/>
      <family val="2"/>
    </font>
    <font>
      <sz val="10"/>
      <name val="??"/>
      <charset val="129"/>
    </font>
    <font>
      <sz val="12"/>
      <name val="????"/>
      <charset val="136"/>
    </font>
    <font>
      <sz val="12"/>
      <name val="Courier"/>
      <family val="3"/>
    </font>
    <font>
      <sz val="10"/>
      <name val="AngsanaUPC"/>
      <charset val="134"/>
    </font>
    <font>
      <sz val="10"/>
      <name val="Arial"/>
      <family val="2"/>
    </font>
    <font>
      <sz val="12"/>
      <name val="|??¢¥¢¬¨Ï"/>
      <charset val="129"/>
    </font>
    <font>
      <b/>
      <sz val="12"/>
      <name val="Arial"/>
      <family val="2"/>
    </font>
    <font>
      <sz val="10"/>
      <name val="Helv"/>
      <charset val="134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VNI-Helve"/>
    </font>
    <font>
      <sz val="12"/>
      <name val="???"/>
      <charset val="134"/>
    </font>
    <font>
      <sz val="11"/>
      <name val="‚l‚r ‚oƒSƒVƒbƒN"/>
      <charset val="128"/>
    </font>
    <font>
      <sz val="12"/>
      <name val="Arial"/>
      <family val="2"/>
    </font>
    <font>
      <sz val="11"/>
      <name val="–¾’©"/>
      <charset val="128"/>
    </font>
    <font>
      <sz val="10"/>
      <name val="Times New Roman"/>
      <family val="1"/>
    </font>
    <font>
      <sz val="14"/>
      <name val="VnTime"/>
      <charset val="134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  <charset val="134"/>
    </font>
    <font>
      <sz val="12"/>
      <color indexed="10"/>
      <name val=".VnArial Narrow"/>
      <family val="2"/>
    </font>
    <font>
      <sz val="12"/>
      <color indexed="8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4"/>
      <name val="VNI-Times"/>
    </font>
    <font>
      <sz val="12"/>
      <name val="¹UAAA¼"/>
      <charset val="129"/>
    </font>
    <font>
      <sz val="11"/>
      <name val="VNI-Times"/>
    </font>
    <font>
      <sz val="8"/>
      <name val="Times New Roman"/>
      <family val="1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charset val="128"/>
    </font>
    <font>
      <sz val="11"/>
      <color indexed="20"/>
      <name val="Calibri"/>
      <family val="2"/>
    </font>
    <font>
      <sz val="12"/>
      <name val="Tms Rmn"/>
      <charset val="134"/>
    </font>
    <font>
      <sz val="13"/>
      <name val=".VnTime"/>
      <family val="2"/>
    </font>
    <font>
      <sz val="10"/>
      <name val="Times New Roman"/>
      <family val="1"/>
    </font>
    <font>
      <sz val="11"/>
      <name val="µ¸¿ò"/>
      <charset val="129"/>
    </font>
    <font>
      <sz val="10"/>
      <name val="±¼¸²A¼"/>
      <charset val="129"/>
    </font>
    <font>
      <b/>
      <sz val="11"/>
      <color indexed="52"/>
      <name val="Calibri"/>
      <family val="2"/>
    </font>
    <font>
      <b/>
      <sz val="10"/>
      <name val="Helv"/>
      <charset val="134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  <charset val="13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1"/>
      <name val="UVnTime"/>
      <charset val="134"/>
    </font>
    <font>
      <sz val="12"/>
      <color indexed="8"/>
      <name val="Times New Roman"/>
      <family val="1"/>
    </font>
    <font>
      <b/>
      <sz val="16"/>
      <name val="Times New Roman"/>
      <family val="1"/>
    </font>
    <font>
      <b/>
      <sz val="12"/>
      <name val="VNTime"/>
      <charset val="134"/>
    </font>
    <font>
      <sz val="10"/>
      <name val="MS Serif"/>
      <family val="1"/>
    </font>
    <font>
      <sz val="11"/>
      <name val="VNtimes new roman"/>
      <charset val="134"/>
    </font>
    <font>
      <sz val="11"/>
      <color indexed="12"/>
      <name val="Times New Roman"/>
      <family val="1"/>
    </font>
    <font>
      <sz val="12"/>
      <name val="???"/>
      <charset val="129"/>
    </font>
    <font>
      <b/>
      <sz val="12"/>
      <name val="VNTimeH"/>
      <charset val="134"/>
    </font>
    <font>
      <sz val="10"/>
      <name val="Arial CE"/>
      <charset val="238"/>
    </font>
    <font>
      <sz val="10"/>
      <name val="Arial CE"/>
      <charset val="134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6"/>
      <color indexed="16"/>
      <name val="VNbritannic"/>
      <charset val="134"/>
    </font>
    <font>
      <b/>
      <sz val="18"/>
      <color indexed="12"/>
      <name val="VNbritannic"/>
      <charset val="134"/>
    </font>
    <font>
      <b/>
      <sz val="18"/>
      <name val="VNnew Century Cond"/>
      <charset val="134"/>
    </font>
    <font>
      <b/>
      <sz val="20"/>
      <color indexed="12"/>
      <name val="VNnew Century Cond"/>
      <charset val="134"/>
    </font>
    <font>
      <b/>
      <sz val="16"/>
      <name val="VNlucida sans"/>
      <charset val="134"/>
    </font>
    <font>
      <b/>
      <sz val="18"/>
      <color indexed="10"/>
      <name val="VNnew Century Cond"/>
      <charset val="134"/>
    </font>
    <font>
      <b/>
      <sz val="14"/>
      <color indexed="14"/>
      <name val="VNottawa"/>
      <charset val="134"/>
    </font>
    <font>
      <b/>
      <sz val="16"/>
      <color indexed="14"/>
      <name val="VNottawa"/>
      <charset val="134"/>
    </font>
    <font>
      <sz val="12"/>
      <name val="VNTime"/>
      <charset val="134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  <charset val="134"/>
    </font>
    <font>
      <b/>
      <sz val="12"/>
      <name val="Helv"/>
      <charset val="134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charset val="129"/>
    </font>
    <font>
      <sz val="11"/>
      <color indexed="62"/>
      <name val="Calibri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</font>
    <font>
      <i/>
      <sz val="10"/>
      <name val=".VnTime"/>
      <family val="2"/>
    </font>
    <font>
      <sz val="8"/>
      <name val="VNarial"/>
      <charset val="134"/>
    </font>
    <font>
      <b/>
      <sz val="11"/>
      <name val="Helv"/>
      <charset val="134"/>
    </font>
    <font>
      <sz val="10"/>
      <name val=".VnAvant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  <charset val="134"/>
    </font>
    <font>
      <sz val="10"/>
      <name val="VNtimes new roman"/>
      <charset val="134"/>
    </font>
    <font>
      <b/>
      <i/>
      <sz val="16"/>
      <name val="Helv"/>
      <charset val="134"/>
    </font>
    <font>
      <sz val="12"/>
      <name val="바탕체"/>
      <charset val="129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  <charset val="134"/>
    </font>
    <font>
      <sz val="11"/>
      <color theme="1"/>
      <name val="Arial"/>
      <family val="2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Helvetica Neue"/>
      <charset val="134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2"/>
      <name val="Helv"/>
      <charset val="134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  <charset val="134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2"/>
      <color indexed="14"/>
      <name val="Arial"/>
      <family val="2"/>
    </font>
    <font>
      <sz val="11"/>
      <name val="3C_Times_T"/>
      <charset val="134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charset val="134"/>
    </font>
    <font>
      <sz val="11"/>
      <color indexed="32"/>
      <name val="VNI-Times"/>
    </font>
    <font>
      <b/>
      <sz val="8"/>
      <color indexed="8"/>
      <name val="Helv"/>
      <charset val="134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1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</font>
    <font>
      <sz val="10"/>
      <name val=".VnArial Narrow"/>
      <family val="2"/>
    </font>
    <font>
      <sz val="8"/>
      <name val=".VnTime"/>
      <family val="2"/>
    </font>
    <font>
      <b/>
      <sz val="8"/>
      <name val="VN Helvetica"/>
      <charset val="134"/>
    </font>
    <font>
      <b/>
      <sz val="12"/>
      <name val=".VnTime"/>
      <family val="2"/>
    </font>
    <font>
      <b/>
      <sz val="10"/>
      <name val="VN AvantGBook"/>
      <charset val="134"/>
    </font>
    <font>
      <b/>
      <sz val="10"/>
      <name val="VN Helvetica"/>
      <charset val="134"/>
    </font>
    <font>
      <b/>
      <sz val="16"/>
      <name val=".VnTime"/>
      <family val="2"/>
    </font>
    <font>
      <sz val="10"/>
      <name val="VN Helvetica"/>
      <charset val="134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charset val="134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charset val="134"/>
    </font>
    <font>
      <sz val="10"/>
      <name val=" "/>
      <charset val="134"/>
    </font>
    <font>
      <sz val="14"/>
      <name val="뼻뮝"/>
      <charset val="129"/>
    </font>
    <font>
      <sz val="12"/>
      <color indexed="8"/>
      <name val="바탕체"/>
      <charset val="134"/>
    </font>
    <font>
      <sz val="12"/>
      <name val="뼻뮝"/>
      <charset val="129"/>
    </font>
    <font>
      <sz val="10"/>
      <name val="명조"/>
      <charset val="129"/>
    </font>
    <font>
      <sz val="10"/>
      <name val="돋움체"/>
      <charset val="129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4"/>
      <name val="Calibri"/>
      <family val="2"/>
      <charset val="163"/>
      <scheme val="minor"/>
    </font>
    <font>
      <sz val="12"/>
      <name val="VNtimes new roman"/>
      <family val="2"/>
    </font>
    <font>
      <sz val="12"/>
      <name val="Times New Roman"/>
      <family val="2"/>
    </font>
    <font>
      <sz val="12"/>
      <name val="Calibri"/>
      <family val="2"/>
      <charset val="163"/>
      <scheme val="minor"/>
    </font>
    <font>
      <sz val="14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  <scheme val="minor"/>
    </font>
    <font>
      <i/>
      <sz val="12"/>
      <name val="Times New Roman"/>
      <family val="1"/>
    </font>
    <font>
      <i/>
      <sz val="14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5"/>
      <color rgb="FFFF0000"/>
      <name val="Times New Roman"/>
      <family val="1"/>
    </font>
    <font>
      <i/>
      <sz val="13"/>
      <name val="Times New Roman"/>
      <family val="1"/>
    </font>
    <font>
      <i/>
      <sz val="13"/>
      <color theme="1"/>
      <name val="Times New Roman"/>
      <family val="1"/>
    </font>
    <font>
      <sz val="12"/>
      <color rgb="FFFF0000"/>
      <name val="Times New Roman"/>
      <family val="2"/>
    </font>
    <font>
      <i/>
      <sz val="14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darkVertical"/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4468">
    <xf numFmtId="0" fontId="0" fillId="0" borderId="0"/>
    <xf numFmtId="0" fontId="5" fillId="0" borderId="0"/>
    <xf numFmtId="43" fontId="9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19" fillId="0" borderId="0"/>
    <xf numFmtId="0" fontId="21" fillId="0" borderId="0"/>
    <xf numFmtId="0" fontId="2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2" fillId="0" borderId="0"/>
    <xf numFmtId="0" fontId="33" fillId="0" borderId="0"/>
    <xf numFmtId="0" fontId="36" fillId="0" borderId="0"/>
    <xf numFmtId="166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Protection="0"/>
    <xf numFmtId="0" fontId="41" fillId="0" borderId="0"/>
    <xf numFmtId="0" fontId="41" fillId="0" borderId="0"/>
    <xf numFmtId="3" fontId="42" fillId="0" borderId="1"/>
    <xf numFmtId="3" fontId="42" fillId="0" borderId="1"/>
    <xf numFmtId="165" fontId="43" fillId="0" borderId="9" applyFont="0" applyBorder="0"/>
    <xf numFmtId="165" fontId="44" fillId="0" borderId="0" applyProtection="0"/>
    <xf numFmtId="165" fontId="43" fillId="0" borderId="9" applyFont="0" applyBorder="0"/>
    <xf numFmtId="0" fontId="45" fillId="0" borderId="0"/>
    <xf numFmtId="167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Font="0" applyFill="0" applyBorder="0" applyAlignment="0" applyProtection="0"/>
    <xf numFmtId="0" fontId="50" fillId="0" borderId="10"/>
    <xf numFmtId="171" fontId="45" fillId="0" borderId="0" applyFont="0" applyFill="0" applyBorder="0" applyAlignment="0" applyProtection="0"/>
    <xf numFmtId="172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4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Protection="0"/>
    <xf numFmtId="0" fontId="54" fillId="0" borderId="0"/>
    <xf numFmtId="0" fontId="38" fillId="0" borderId="0" applyProtection="0"/>
    <xf numFmtId="0" fontId="5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Protection="0"/>
    <xf numFmtId="0" fontId="56" fillId="0" borderId="0" applyNumberFormat="0" applyFill="0" applyBorder="0" applyProtection="0">
      <alignment vertical="center"/>
    </xf>
    <xf numFmtId="172" fontId="40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39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7" fontId="40" fillId="0" borderId="0" applyFont="0" applyFill="0" applyBorder="0" applyAlignment="0" applyProtection="0"/>
    <xf numFmtId="42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0"/>
    <xf numFmtId="42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0" fontId="57" fillId="0" borderId="0"/>
    <xf numFmtId="42" fontId="46" fillId="0" borderId="0" applyFont="0" applyFill="0" applyBorder="0" applyAlignment="0" applyProtection="0"/>
    <xf numFmtId="0" fontId="58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45" fillId="0" borderId="0" applyNumberFormat="0" applyFill="0" applyBorder="0" applyAlignment="0" applyProtection="0"/>
    <xf numFmtId="167" fontId="3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2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2" fontId="46" fillId="0" borderId="0" applyFont="0" applyFill="0" applyBorder="0" applyAlignment="0" applyProtection="0"/>
    <xf numFmtId="0" fontId="57" fillId="0" borderId="0"/>
    <xf numFmtId="175" fontId="46" fillId="0" borderId="0" applyFont="0" applyFill="0" applyBorder="0" applyAlignment="0" applyProtection="0"/>
    <xf numFmtId="0" fontId="5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0"/>
    <xf numFmtId="42" fontId="46" fillId="0" borderId="0" applyFont="0" applyFill="0" applyBorder="0" applyAlignment="0" applyProtection="0"/>
    <xf numFmtId="0" fontId="5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180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2" fontId="46" fillId="0" borderId="0" applyFont="0" applyFill="0" applyBorder="0" applyAlignment="0" applyProtection="0"/>
    <xf numFmtId="0" fontId="57" fillId="0" borderId="0"/>
    <xf numFmtId="0" fontId="57" fillId="0" borderId="0"/>
    <xf numFmtId="175" fontId="4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176" fontId="39" fillId="0" borderId="0" applyFont="0" applyFill="0" applyBorder="0" applyAlignment="0" applyProtection="0"/>
    <xf numFmtId="42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76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2" fontId="39" fillId="0" borderId="0" applyFont="0" applyFill="0" applyBorder="0" applyAlignment="0" applyProtection="0"/>
    <xf numFmtId="42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73" fontId="39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5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9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2" fontId="46" fillId="0" borderId="0" applyFont="0" applyFill="0" applyBorder="0" applyAlignment="0" applyProtection="0"/>
    <xf numFmtId="203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72" fontId="39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73" fontId="39" fillId="0" borderId="0" applyFont="0" applyFill="0" applyBorder="0" applyAlignment="0" applyProtection="0"/>
    <xf numFmtId="177" fontId="46" fillId="0" borderId="0" applyFont="0" applyFill="0" applyBorder="0" applyAlignment="0" applyProtection="0"/>
    <xf numFmtId="195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9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2" fontId="46" fillId="0" borderId="0" applyFont="0" applyFill="0" applyBorder="0" applyAlignment="0" applyProtection="0"/>
    <xf numFmtId="203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2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2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5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0"/>
    <xf numFmtId="0" fontId="57" fillId="0" borderId="0"/>
    <xf numFmtId="178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57" fillId="0" borderId="0"/>
    <xf numFmtId="194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72" fontId="39" fillId="0" borderId="0" applyFont="0" applyFill="0" applyBorder="0" applyAlignment="0" applyProtection="0"/>
    <xf numFmtId="177" fontId="46" fillId="0" borderId="0" applyFont="0" applyFill="0" applyBorder="0" applyAlignment="0" applyProtection="0"/>
    <xf numFmtId="195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39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2" fontId="46" fillId="0" borderId="0" applyFont="0" applyFill="0" applyBorder="0" applyAlignment="0" applyProtection="0"/>
    <xf numFmtId="203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6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57" fillId="0" borderId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2" fontId="46" fillId="0" borderId="0" applyFont="0" applyFill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38" fillId="0" borderId="0"/>
    <xf numFmtId="0" fontId="59" fillId="0" borderId="0">
      <alignment vertical="top"/>
    </xf>
    <xf numFmtId="0" fontId="59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9" fillId="0" borderId="0">
      <alignment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4" fillId="0" borderId="0" applyProtection="0"/>
    <xf numFmtId="176" fontId="44" fillId="0" borderId="0" applyProtection="0"/>
    <xf numFmtId="176" fontId="44" fillId="0" borderId="0" applyProtection="0"/>
    <xf numFmtId="0" fontId="41" fillId="0" borderId="0" applyProtection="0"/>
    <xf numFmtId="166" fontId="44" fillId="0" borderId="0" applyProtection="0"/>
    <xf numFmtId="176" fontId="44" fillId="0" borderId="0" applyProtection="0"/>
    <xf numFmtId="176" fontId="44" fillId="0" borderId="0" applyProtection="0"/>
    <xf numFmtId="0" fontId="41" fillId="0" borderId="0" applyProtection="0"/>
    <xf numFmtId="180" fontId="4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0"/>
    <xf numFmtId="175" fontId="46" fillId="0" borderId="0" applyFont="0" applyFill="0" applyBorder="0" applyAlignment="0" applyProtection="0"/>
    <xf numFmtId="0" fontId="57" fillId="0" borderId="0"/>
    <xf numFmtId="42" fontId="46" fillId="0" borderId="0" applyFont="0" applyFill="0" applyBorder="0" applyAlignment="0" applyProtection="0"/>
    <xf numFmtId="204" fontId="62" fillId="0" borderId="0" applyFont="0" applyFill="0" applyBorder="0" applyAlignment="0" applyProtection="0"/>
    <xf numFmtId="205" fontId="63" fillId="0" borderId="0" applyFont="0" applyFill="0" applyBorder="0" applyAlignment="0" applyProtection="0"/>
    <xf numFmtId="206" fontId="63" fillId="0" borderId="0" applyFont="0" applyFill="0" applyBorder="0" applyAlignment="0" applyProtection="0"/>
    <xf numFmtId="0" fontId="64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1" fontId="67" fillId="0" borderId="1" applyBorder="0" applyAlignment="0">
      <alignment horizontal="center"/>
    </xf>
    <xf numFmtId="1" fontId="67" fillId="0" borderId="1" applyBorder="0" applyAlignment="0">
      <alignment horizontal="center"/>
    </xf>
    <xf numFmtId="0" fontId="68" fillId="0" borderId="0"/>
    <xf numFmtId="0" fontId="68" fillId="0" borderId="0"/>
    <xf numFmtId="0" fontId="38" fillId="0" borderId="0"/>
    <xf numFmtId="0" fontId="69" fillId="0" borderId="0"/>
    <xf numFmtId="0" fontId="68" fillId="0" borderId="0" applyProtection="0"/>
    <xf numFmtId="3" fontId="42" fillId="0" borderId="1"/>
    <xf numFmtId="3" fontId="42" fillId="0" borderId="1"/>
    <xf numFmtId="3" fontId="42" fillId="0" borderId="1"/>
    <xf numFmtId="3" fontId="42" fillId="0" borderId="1"/>
    <xf numFmtId="204" fontId="62" fillId="0" borderId="0" applyFont="0" applyFill="0" applyBorder="0" applyAlignment="0" applyProtection="0"/>
    <xf numFmtId="0" fontId="70" fillId="4" borderId="0"/>
    <xf numFmtId="0" fontId="70" fillId="4" borderId="0"/>
    <xf numFmtId="0" fontId="70" fillId="4" borderId="0"/>
    <xf numFmtId="204" fontId="62" fillId="0" borderId="0" applyFont="0" applyFill="0" applyBorder="0" applyAlignment="0" applyProtection="0"/>
    <xf numFmtId="0" fontId="70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204" fontId="62" fillId="0" borderId="0" applyFont="0" applyFill="0" applyBorder="0" applyAlignment="0" applyProtection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2" fillId="0" borderId="0" applyFont="0" applyFill="0" applyBorder="0" applyAlignment="0">
      <alignment horizontal="left"/>
    </xf>
    <xf numFmtId="0" fontId="70" fillId="4" borderId="0"/>
    <xf numFmtId="0" fontId="72" fillId="0" borderId="0" applyFont="0" applyFill="0" applyBorder="0" applyAlignment="0">
      <alignment horizontal="left"/>
    </xf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204" fontId="62" fillId="0" borderId="0" applyFont="0" applyFill="0" applyBorder="0" applyAlignment="0" applyProtection="0"/>
    <xf numFmtId="0" fontId="70" fillId="4" borderId="0"/>
    <xf numFmtId="0" fontId="70" fillId="4" borderId="0"/>
    <xf numFmtId="0" fontId="73" fillId="0" borderId="1" applyNumberFormat="0" applyFont="0" applyBorder="0">
      <alignment horizontal="left" indent="2"/>
    </xf>
    <xf numFmtId="0" fontId="73" fillId="0" borderId="1" applyNumberFormat="0" applyFont="0" applyBorder="0">
      <alignment horizontal="left" indent="2"/>
    </xf>
    <xf numFmtId="0" fontId="72" fillId="0" borderId="0" applyFont="0" applyFill="0" applyBorder="0" applyAlignment="0">
      <alignment horizontal="left"/>
    </xf>
    <xf numFmtId="0" fontId="72" fillId="0" borderId="0" applyFont="0" applyFill="0" applyBorder="0" applyAlignment="0">
      <alignment horizontal="left"/>
    </xf>
    <xf numFmtId="0" fontId="74" fillId="0" borderId="0"/>
    <xf numFmtId="0" fontId="75" fillId="0" borderId="11" applyFont="0" applyFill="0" applyAlignment="0">
      <alignment vertical="center" wrapText="1"/>
    </xf>
    <xf numFmtId="9" fontId="76" fillId="0" borderId="0" applyBorder="0" applyAlignment="0" applyProtection="0"/>
    <xf numFmtId="0" fontId="77" fillId="4" borderId="0"/>
    <xf numFmtId="0" fontId="77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7" fillId="4" borderId="0"/>
    <xf numFmtId="0" fontId="77" fillId="4" borderId="0"/>
    <xf numFmtId="0" fontId="73" fillId="0" borderId="1" applyNumberFormat="0" applyFont="0" applyBorder="0" applyAlignment="0">
      <alignment horizontal="center"/>
    </xf>
    <xf numFmtId="0" fontId="73" fillId="0" borderId="1" applyNumberFormat="0" applyFont="0" applyBorder="0" applyAlignment="0">
      <alignment horizontal="center"/>
    </xf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0" borderId="0"/>
    <xf numFmtId="0" fontId="80" fillId="4" borderId="0"/>
    <xf numFmtId="0" fontId="80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71" fillId="4" borderId="0"/>
    <xf numFmtId="0" fontId="80" fillId="4" borderId="0"/>
    <xf numFmtId="0" fontId="81" fillId="0" borderId="0">
      <alignment wrapText="1"/>
    </xf>
    <xf numFmtId="0" fontId="8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81" fillId="0" borderId="0">
      <alignment wrapText="1"/>
    </xf>
    <xf numFmtId="0" fontId="78" fillId="11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8" fillId="14" borderId="0" applyNumberFormat="0" applyBorder="0" applyAlignment="0" applyProtection="0"/>
    <xf numFmtId="165" fontId="82" fillId="0" borderId="6" applyNumberFormat="0" applyFont="0" applyBorder="0" applyAlignment="0">
      <alignment horizontal="center"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3" fillId="15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18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19" borderId="0" applyNumberFormat="0" applyBorder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22" borderId="0" applyNumberFormat="0" applyBorder="0" applyAlignment="0" applyProtection="0"/>
    <xf numFmtId="207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08" fontId="87" fillId="0" borderId="0" applyFont="0" applyFill="0" applyBorder="0" applyAlignment="0" applyProtection="0"/>
    <xf numFmtId="199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09" fontId="85" fillId="0" borderId="0" applyFont="0" applyFill="0" applyBorder="0" applyAlignment="0" applyProtection="0"/>
    <xf numFmtId="0" fontId="88" fillId="0" borderId="0">
      <alignment horizontal="center" wrapText="1"/>
      <protection locked="0"/>
    </xf>
    <xf numFmtId="0" fontId="89" fillId="0" borderId="0">
      <alignment horizontal="center" wrapText="1"/>
      <protection locked="0"/>
    </xf>
    <xf numFmtId="0" fontId="90" fillId="0" borderId="0" applyNumberFormat="0" applyBorder="0" applyAlignment="0">
      <alignment horizontal="center"/>
    </xf>
    <xf numFmtId="197" fontId="91" fillId="0" borderId="0" applyFont="0" applyFill="0" applyBorder="0" applyAlignment="0" applyProtection="0"/>
    <xf numFmtId="0" fontId="92" fillId="0" borderId="0" applyFont="0" applyFill="0" applyBorder="0" applyAlignment="0" applyProtection="0"/>
    <xf numFmtId="210" fontId="46" fillId="0" borderId="0" applyFont="0" applyFill="0" applyBorder="0" applyAlignment="0" applyProtection="0"/>
    <xf numFmtId="185" fontId="91" fillId="0" borderId="0" applyFont="0" applyFill="0" applyBorder="0" applyAlignment="0" applyProtection="0"/>
    <xf numFmtId="0" fontId="92" fillId="0" borderId="0" applyFont="0" applyFill="0" applyBorder="0" applyAlignment="0" applyProtection="0"/>
    <xf numFmtId="211" fontId="46" fillId="0" borderId="0" applyFont="0" applyFill="0" applyBorder="0" applyAlignment="0" applyProtection="0"/>
    <xf numFmtId="176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93" fillId="6" borderId="0" applyNumberFormat="0" applyBorder="0" applyAlignment="0" applyProtection="0"/>
    <xf numFmtId="0" fontId="94" fillId="0" borderId="0" applyNumberFormat="0" applyFill="0" applyBorder="0" applyAlignment="0" applyProtection="0"/>
    <xf numFmtId="0" fontId="92" fillId="0" borderId="0"/>
    <xf numFmtId="0" fontId="95" fillId="0" borderId="0"/>
    <xf numFmtId="0" fontId="96" fillId="0" borderId="0"/>
    <xf numFmtId="0" fontId="92" fillId="0" borderId="0"/>
    <xf numFmtId="0" fontId="97" fillId="0" borderId="0"/>
    <xf numFmtId="0" fontId="98" fillId="0" borderId="0"/>
    <xf numFmtId="0" fontId="91" fillId="0" borderId="0"/>
    <xf numFmtId="212" fontId="60" fillId="0" borderId="0" applyFill="0" applyBorder="0" applyAlignment="0"/>
    <xf numFmtId="213" fontId="40" fillId="0" borderId="0" applyFill="0" applyBorder="0" applyAlignment="0"/>
    <xf numFmtId="214" fontId="57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6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7" fontId="38" fillId="0" borderId="0" applyFill="0" applyBorder="0" applyAlignment="0"/>
    <xf numFmtId="218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19" fontId="38" fillId="0" borderId="0" applyFill="0" applyBorder="0" applyAlignment="0"/>
    <xf numFmtId="220" fontId="79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1" fontId="38" fillId="0" borderId="0" applyFill="0" applyBorder="0" applyAlignment="0"/>
    <xf numFmtId="222" fontId="57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4" fontId="57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14" fontId="57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0" fontId="99" fillId="4" borderId="12" applyNumberFormat="0" applyAlignment="0" applyProtection="0"/>
    <xf numFmtId="0" fontId="100" fillId="0" borderId="0"/>
    <xf numFmtId="0" fontId="100" fillId="0" borderId="0"/>
    <xf numFmtId="0" fontId="101" fillId="0" borderId="0" applyFill="0" applyBorder="0" applyProtection="0">
      <alignment horizontal="center"/>
      <protection locked="0"/>
    </xf>
    <xf numFmtId="226" fontId="46" fillId="0" borderId="0" applyFont="0" applyFill="0" applyBorder="0" applyAlignment="0" applyProtection="0"/>
    <xf numFmtId="0" fontId="102" fillId="23" borderId="13" applyNumberFormat="0" applyAlignment="0" applyProtection="0"/>
    <xf numFmtId="165" fontId="68" fillId="0" borderId="0" applyFont="0" applyFill="0" applyBorder="0" applyAlignment="0" applyProtection="0"/>
    <xf numFmtId="1" fontId="103" fillId="0" borderId="2" applyBorder="0"/>
    <xf numFmtId="0" fontId="104" fillId="0" borderId="3">
      <alignment horizontal="center"/>
    </xf>
    <xf numFmtId="227" fontId="105" fillId="0" borderId="0"/>
    <xf numFmtId="227" fontId="105" fillId="0" borderId="0"/>
    <xf numFmtId="227" fontId="105" fillId="0" borderId="0"/>
    <xf numFmtId="227" fontId="105" fillId="0" borderId="0"/>
    <xf numFmtId="227" fontId="105" fillId="0" borderId="0"/>
    <xf numFmtId="227" fontId="105" fillId="0" borderId="0"/>
    <xf numFmtId="227" fontId="105" fillId="0" borderId="0"/>
    <xf numFmtId="227" fontId="105" fillId="0" borderId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106" fillId="0" borderId="0" applyFont="0" applyFill="0" applyBorder="0" applyAlignment="0" applyProtection="0"/>
    <xf numFmtId="172" fontId="84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195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229" fontId="44" fillId="0" borderId="0" applyProtection="0"/>
    <xf numFmtId="229" fontId="44" fillId="0" borderId="0" applyProtection="0"/>
    <xf numFmtId="195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41" fontId="107" fillId="0" borderId="0" applyFont="0" applyFill="0" applyBorder="0" applyAlignment="0" applyProtection="0"/>
    <xf numFmtId="6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41" fontId="107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22" fontId="57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30" fontId="37" fillId="0" borderId="0" applyFont="0" applyFill="0" applyBorder="0" applyAlignment="0" applyProtection="0"/>
    <xf numFmtId="231" fontId="44" fillId="0" borderId="0" applyFont="0" applyFill="0" applyBorder="0" applyAlignment="0" applyProtection="0"/>
    <xf numFmtId="232" fontId="108" fillId="0" borderId="0" applyFont="0" applyFill="0" applyBorder="0" applyAlignment="0" applyProtection="0"/>
    <xf numFmtId="233" fontId="44" fillId="0" borderId="0" applyFont="0" applyFill="0" applyBorder="0" applyAlignment="0" applyProtection="0"/>
    <xf numFmtId="234" fontId="108" fillId="0" borderId="0" applyFont="0" applyFill="0" applyBorder="0" applyAlignment="0" applyProtection="0"/>
    <xf numFmtId="235" fontId="44" fillId="0" borderId="0" applyFont="0" applyFill="0" applyBorder="0" applyAlignment="0" applyProtection="0"/>
    <xf numFmtId="173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184" fontId="107" fillId="0" borderId="0" applyFont="0" applyFill="0" applyBorder="0" applyAlignment="0" applyProtection="0"/>
    <xf numFmtId="236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6" fontId="10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72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6" fontId="107" fillId="0" borderId="0" applyFont="0" applyFill="0" applyBorder="0" applyAlignment="0" applyProtection="0"/>
    <xf numFmtId="237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238" fontId="107" fillId="0" borderId="0" applyFont="0" applyFill="0" applyBorder="0" applyAlignment="0" applyProtection="0"/>
    <xf numFmtId="172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238" fontId="107" fillId="0" borderId="0" applyFont="0" applyFill="0" applyBorder="0" applyAlignment="0" applyProtection="0"/>
    <xf numFmtId="239" fontId="107" fillId="0" borderId="0" applyFont="0" applyFill="0" applyBorder="0" applyAlignment="0" applyProtection="0"/>
    <xf numFmtId="239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9" fillId="0" borderId="0" applyFont="0" applyFill="0" applyBorder="0" applyAlignment="0" applyProtection="0"/>
    <xf numFmtId="239" fontId="107" fillId="0" borderId="0" applyFont="0" applyFill="0" applyBorder="0" applyAlignment="0" applyProtection="0"/>
    <xf numFmtId="239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0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206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240" fontId="107" fillId="0" borderId="0" applyFont="0" applyFill="0" applyBorder="0" applyAlignment="0" applyProtection="0"/>
    <xf numFmtId="241" fontId="107" fillId="0" borderId="0" applyFont="0" applyFill="0" applyBorder="0" applyAlignment="0" applyProtection="0"/>
    <xf numFmtId="240" fontId="10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07" fillId="0" borderId="0" applyFont="0" applyFill="0" applyBorder="0" applyAlignment="0" applyProtection="0"/>
    <xf numFmtId="242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86" fontId="38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107" fillId="0" borderId="0" applyFont="0" applyFill="0" applyBorder="0" applyAlignment="0" applyProtection="0"/>
    <xf numFmtId="243" fontId="4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43" fontId="44" fillId="0" borderId="0" applyFont="0" applyFill="0" applyBorder="0" applyAlignment="0" applyProtection="0"/>
    <xf numFmtId="244" fontId="64" fillId="0" borderId="0" applyFont="0" applyFill="0" applyBorder="0" applyAlignment="0" applyProtection="0"/>
    <xf numFmtId="43" fontId="107" fillId="0" borderId="0" applyFont="0" applyFill="0" applyBorder="0" applyAlignment="0" applyProtection="0"/>
    <xf numFmtId="243" fontId="4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7" fillId="0" borderId="0" applyFont="0" applyFill="0" applyBorder="0" applyAlignment="0" applyProtection="0"/>
    <xf numFmtId="244" fontId="64" fillId="0" borderId="0" applyFont="0" applyFill="0" applyBorder="0" applyAlignment="0" applyProtection="0"/>
    <xf numFmtId="245" fontId="44" fillId="0" borderId="0" applyProtection="0"/>
    <xf numFmtId="244" fontId="64" fillId="0" borderId="0" applyFont="0" applyFill="0" applyBorder="0" applyAlignment="0" applyProtection="0"/>
    <xf numFmtId="184" fontId="44" fillId="0" borderId="0" applyFont="0" applyFill="0" applyBorder="0" applyAlignment="0" applyProtection="0"/>
    <xf numFmtId="184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84" fillId="0" borderId="0" applyFont="0" applyFill="0" applyBorder="0" applyAlignment="0" applyProtection="0"/>
    <xf numFmtId="247" fontId="44" fillId="0" borderId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47" fontId="44" fillId="0" borderId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247" fontId="44" fillId="0" borderId="0" applyProtection="0"/>
    <xf numFmtId="43" fontId="1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44" fillId="0" borderId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40" fontId="60" fillId="0" borderId="0" applyFont="0" applyFill="0" applyBorder="0" applyAlignment="0" applyProtection="0"/>
    <xf numFmtId="184" fontId="107" fillId="0" borderId="0" applyFont="0" applyFill="0" applyBorder="0" applyAlignment="0" applyProtection="0"/>
    <xf numFmtId="184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248" fontId="109" fillId="0" borderId="0" applyFont="0" applyFill="0" applyBorder="0" applyAlignment="0" applyProtection="0"/>
    <xf numFmtId="43" fontId="38" fillId="0" borderId="0" applyFont="0" applyFill="0" applyBorder="0" applyAlignment="0" applyProtection="0"/>
    <xf numFmtId="249" fontId="109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07" fillId="0" borderId="0" applyFont="0" applyFill="0" applyBorder="0" applyAlignment="0" applyProtection="0"/>
    <xf numFmtId="183" fontId="107" fillId="0" borderId="0" applyFont="0" applyFill="0" applyBorder="0" applyAlignment="0" applyProtection="0"/>
    <xf numFmtId="173" fontId="107" fillId="0" borderId="0" applyFont="0" applyFill="0" applyBorder="0" applyAlignment="0" applyProtection="0"/>
    <xf numFmtId="247" fontId="44" fillId="0" borderId="0" applyProtection="0"/>
    <xf numFmtId="247" fontId="44" fillId="0" borderId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8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83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18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4" fillId="0" borderId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07" fillId="0" borderId="0" applyFont="0" applyFill="0" applyBorder="0" applyAlignment="0" applyProtection="0"/>
    <xf numFmtId="222" fontId="107" fillId="0" borderId="0" applyFont="0" applyFill="0" applyBorder="0" applyAlignment="0" applyProtection="0"/>
    <xf numFmtId="222" fontId="107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7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250" fontId="66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44" fillId="0" borderId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>
      <alignment horizontal="center"/>
    </xf>
    <xf numFmtId="0" fontId="116" fillId="0" borderId="0" applyNumberFormat="0" applyAlignment="0">
      <alignment horizontal="left"/>
    </xf>
    <xf numFmtId="182" fontId="117" fillId="0" borderId="0" applyFont="0" applyFill="0" applyBorder="0" applyAlignment="0" applyProtection="0"/>
    <xf numFmtId="251" fontId="118" fillId="0" borderId="0" applyFill="0" applyBorder="0" applyProtection="0"/>
    <xf numFmtId="252" fontId="37" fillId="0" borderId="0" applyFont="0" applyFill="0" applyBorder="0" applyAlignment="0" applyProtection="0"/>
    <xf numFmtId="253" fontId="66" fillId="0" borderId="0" applyFill="0" applyBorder="0" applyProtection="0"/>
    <xf numFmtId="253" fontId="66" fillId="0" borderId="8" applyFill="0" applyProtection="0"/>
    <xf numFmtId="253" fontId="66" fillId="0" borderId="14" applyFill="0" applyProtection="0"/>
    <xf numFmtId="254" fontId="95" fillId="0" borderId="0" applyFont="0" applyFill="0" applyBorder="0" applyAlignment="0" applyProtection="0"/>
    <xf numFmtId="255" fontId="119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119" fillId="0" borderId="0" applyFont="0" applyFill="0" applyBorder="0" applyAlignment="0" applyProtection="0"/>
    <xf numFmtId="214" fontId="57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15" fontId="38" fillId="0" borderId="0" applyFont="0" applyFill="0" applyBorder="0" applyAlignment="0" applyProtection="0"/>
    <xf numFmtId="259" fontId="108" fillId="0" borderId="0" applyFont="0" applyFill="0" applyBorder="0" applyAlignment="0" applyProtection="0"/>
    <xf numFmtId="260" fontId="44" fillId="0" borderId="0" applyFont="0" applyFill="0" applyBorder="0" applyAlignment="0" applyProtection="0"/>
    <xf numFmtId="261" fontId="108" fillId="0" borderId="0" applyFont="0" applyFill="0" applyBorder="0" applyAlignment="0" applyProtection="0"/>
    <xf numFmtId="262" fontId="108" fillId="0" borderId="0" applyFont="0" applyFill="0" applyBorder="0" applyAlignment="0" applyProtection="0"/>
    <xf numFmtId="263" fontId="44" fillId="0" borderId="0" applyFont="0" applyFill="0" applyBorder="0" applyAlignment="0" applyProtection="0"/>
    <xf numFmtId="264" fontId="108" fillId="0" borderId="0" applyFont="0" applyFill="0" applyBorder="0" applyAlignment="0" applyProtection="0"/>
    <xf numFmtId="265" fontId="108" fillId="0" borderId="0" applyFont="0" applyFill="0" applyBorder="0" applyAlignment="0" applyProtection="0"/>
    <xf numFmtId="266" fontId="44" fillId="0" borderId="0" applyFont="0" applyFill="0" applyBorder="0" applyAlignment="0" applyProtection="0"/>
    <xf numFmtId="267" fontId="108" fillId="0" borderId="0" applyFont="0" applyFill="0" applyBorder="0" applyAlignment="0" applyProtection="0"/>
    <xf numFmtId="44" fontId="107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8" fontId="38" fillId="0" borderId="0" applyFont="0" applyFill="0" applyBorder="0" applyAlignment="0" applyProtection="0"/>
    <xf numFmtId="269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1" fontId="44" fillId="0" borderId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0" fontId="38" fillId="0" borderId="0" applyFont="0" applyFill="0" applyBorder="0" applyAlignment="0" applyProtection="0"/>
    <xf numFmtId="272" fontId="38" fillId="0" borderId="0"/>
    <xf numFmtId="272" fontId="38" fillId="0" borderId="0"/>
    <xf numFmtId="272" fontId="38" fillId="0" borderId="0"/>
    <xf numFmtId="272" fontId="38" fillId="0" borderId="0"/>
    <xf numFmtId="272" fontId="38" fillId="0" borderId="0"/>
    <xf numFmtId="272" fontId="38" fillId="0" borderId="0"/>
    <xf numFmtId="272" fontId="38" fillId="0" borderId="0"/>
    <xf numFmtId="272" fontId="38" fillId="0" borderId="0"/>
    <xf numFmtId="272" fontId="38" fillId="0" borderId="0"/>
    <xf numFmtId="272" fontId="38" fillId="0" borderId="0" applyProtection="0"/>
    <xf numFmtId="272" fontId="38" fillId="0" borderId="0"/>
    <xf numFmtId="272" fontId="38" fillId="0" borderId="0"/>
    <xf numFmtId="272" fontId="38" fillId="0" borderId="0"/>
    <xf numFmtId="272" fontId="38" fillId="0" borderId="0"/>
    <xf numFmtId="272" fontId="38" fillId="0" borderId="0"/>
    <xf numFmtId="272" fontId="38" fillId="0" borderId="0"/>
    <xf numFmtId="272" fontId="38" fillId="0" borderId="0"/>
    <xf numFmtId="273" fontId="40" fillId="0" borderId="15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4" fillId="0" borderId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59" fillId="0" borderId="0" applyFill="0" applyBorder="0" applyAlignment="0"/>
    <xf numFmtId="14" fontId="58" fillId="0" borderId="0" applyFill="0" applyBorder="0" applyAlignment="0"/>
    <xf numFmtId="0" fontId="64" fillId="0" borderId="0" applyProtection="0"/>
    <xf numFmtId="43" fontId="110" fillId="0" borderId="0" applyFont="0" applyFill="0" applyBorder="0" applyAlignment="0" applyProtection="0"/>
    <xf numFmtId="3" fontId="120" fillId="0" borderId="7">
      <alignment horizontal="left" vertical="top" wrapText="1"/>
    </xf>
    <xf numFmtId="274" fontId="66" fillId="0" borderId="0" applyFill="0" applyBorder="0" applyProtection="0"/>
    <xf numFmtId="274" fontId="66" fillId="0" borderId="8" applyFill="0" applyProtection="0"/>
    <xf numFmtId="274" fontId="66" fillId="0" borderId="14" applyFill="0" applyProtection="0"/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275" fontId="38" fillId="0" borderId="16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76" fontId="40" fillId="0" borderId="0"/>
    <xf numFmtId="277" fontId="45" fillId="0" borderId="1"/>
    <xf numFmtId="277" fontId="45" fillId="0" borderId="1"/>
    <xf numFmtId="242" fontId="38" fillId="0" borderId="0"/>
    <xf numFmtId="242" fontId="38" fillId="0" borderId="0"/>
    <xf numFmtId="242" fontId="38" fillId="0" borderId="0"/>
    <xf numFmtId="242" fontId="38" fillId="0" borderId="0"/>
    <xf numFmtId="242" fontId="38" fillId="0" borderId="0"/>
    <xf numFmtId="242" fontId="38" fillId="0" borderId="0"/>
    <xf numFmtId="242" fontId="38" fillId="0" borderId="0"/>
    <xf numFmtId="242" fontId="38" fillId="0" borderId="0"/>
    <xf numFmtId="242" fontId="38" fillId="0" borderId="0"/>
    <xf numFmtId="242" fontId="38" fillId="0" borderId="0" applyProtection="0"/>
    <xf numFmtId="242" fontId="38" fillId="0" borderId="0"/>
    <xf numFmtId="242" fontId="38" fillId="0" borderId="0"/>
    <xf numFmtId="242" fontId="38" fillId="0" borderId="0"/>
    <xf numFmtId="242" fontId="38" fillId="0" borderId="0"/>
    <xf numFmtId="242" fontId="38" fillId="0" borderId="0"/>
    <xf numFmtId="242" fontId="38" fillId="0" borderId="0"/>
    <xf numFmtId="242" fontId="38" fillId="0" borderId="0"/>
    <xf numFmtId="278" fontId="45" fillId="0" borderId="0"/>
    <xf numFmtId="172" fontId="121" fillId="0" borderId="0" applyFont="0" applyFill="0" applyBorder="0" applyAlignment="0" applyProtection="0"/>
    <xf numFmtId="173" fontId="121" fillId="0" borderId="0" applyFont="0" applyFill="0" applyBorder="0" applyAlignment="0" applyProtection="0"/>
    <xf numFmtId="172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195" fontId="121" fillId="0" borderId="0" applyFont="0" applyFill="0" applyBorder="0" applyAlignment="0" applyProtection="0"/>
    <xf numFmtId="279" fontId="79" fillId="0" borderId="0" applyFont="0" applyFill="0" applyBorder="0" applyAlignment="0" applyProtection="0"/>
    <xf numFmtId="279" fontId="79" fillId="0" borderId="0" applyFont="0" applyFill="0" applyBorder="0" applyAlignment="0" applyProtection="0"/>
    <xf numFmtId="41" fontId="122" fillId="0" borderId="0" applyFont="0" applyFill="0" applyBorder="0" applyAlignment="0" applyProtection="0"/>
    <xf numFmtId="41" fontId="122" fillId="0" borderId="0" applyFont="0" applyFill="0" applyBorder="0" applyAlignment="0" applyProtection="0"/>
    <xf numFmtId="279" fontId="79" fillId="0" borderId="0" applyFont="0" applyFill="0" applyBorder="0" applyAlignment="0" applyProtection="0"/>
    <xf numFmtId="279" fontId="79" fillId="0" borderId="0" applyFont="0" applyFill="0" applyBorder="0" applyAlignment="0" applyProtection="0"/>
    <xf numFmtId="172" fontId="121" fillId="0" borderId="0" applyFont="0" applyFill="0" applyBorder="0" applyAlignment="0" applyProtection="0"/>
    <xf numFmtId="172" fontId="121" fillId="0" borderId="0" applyFont="0" applyFill="0" applyBorder="0" applyAlignment="0" applyProtection="0"/>
    <xf numFmtId="279" fontId="79" fillId="0" borderId="0" applyFont="0" applyFill="0" applyBorder="0" applyAlignment="0" applyProtection="0"/>
    <xf numFmtId="279" fontId="79" fillId="0" borderId="0" applyFont="0" applyFill="0" applyBorder="0" applyAlignment="0" applyProtection="0"/>
    <xf numFmtId="280" fontId="40" fillId="0" borderId="0" applyFont="0" applyFill="0" applyBorder="0" applyAlignment="0" applyProtection="0"/>
    <xf numFmtId="280" fontId="40" fillId="0" borderId="0" applyFont="0" applyFill="0" applyBorder="0" applyAlignment="0" applyProtection="0"/>
    <xf numFmtId="281" fontId="40" fillId="0" borderId="0" applyFont="0" applyFill="0" applyBorder="0" applyAlignment="0" applyProtection="0"/>
    <xf numFmtId="281" fontId="40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2" fillId="0" borderId="0" applyFont="0" applyFill="0" applyBorder="0" applyAlignment="0" applyProtection="0"/>
    <xf numFmtId="41" fontId="122" fillId="0" borderId="0" applyFont="0" applyFill="0" applyBorder="0" applyAlignment="0" applyProtection="0"/>
    <xf numFmtId="196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72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72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196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7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183" fontId="121" fillId="0" borderId="0" applyFont="0" applyFill="0" applyBorder="0" applyAlignment="0" applyProtection="0"/>
    <xf numFmtId="282" fontId="79" fillId="0" borderId="0" applyFont="0" applyFill="0" applyBorder="0" applyAlignment="0" applyProtection="0"/>
    <xf numFmtId="282" fontId="79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282" fontId="79" fillId="0" borderId="0" applyFont="0" applyFill="0" applyBorder="0" applyAlignment="0" applyProtection="0"/>
    <xf numFmtId="282" fontId="79" fillId="0" borderId="0" applyFont="0" applyFill="0" applyBorder="0" applyAlignment="0" applyProtection="0"/>
    <xf numFmtId="173" fontId="121" fillId="0" borderId="0" applyFont="0" applyFill="0" applyBorder="0" applyAlignment="0" applyProtection="0"/>
    <xf numFmtId="173" fontId="121" fillId="0" borderId="0" applyFont="0" applyFill="0" applyBorder="0" applyAlignment="0" applyProtection="0"/>
    <xf numFmtId="282" fontId="79" fillId="0" borderId="0" applyFont="0" applyFill="0" applyBorder="0" applyAlignment="0" applyProtection="0"/>
    <xf numFmtId="282" fontId="79" fillId="0" borderId="0" applyFont="0" applyFill="0" applyBorder="0" applyAlignment="0" applyProtection="0"/>
    <xf numFmtId="245" fontId="40" fillId="0" borderId="0" applyFont="0" applyFill="0" applyBorder="0" applyAlignment="0" applyProtection="0"/>
    <xf numFmtId="245" fontId="40" fillId="0" borderId="0" applyFont="0" applyFill="0" applyBorder="0" applyAlignment="0" applyProtection="0"/>
    <xf numFmtId="283" fontId="40" fillId="0" borderId="0" applyFont="0" applyFill="0" applyBorder="0" applyAlignment="0" applyProtection="0"/>
    <xf numFmtId="283" fontId="40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184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4" fontId="121" fillId="0" borderId="0" applyFont="0" applyFill="0" applyBorder="0" applyAlignment="0" applyProtection="0"/>
    <xf numFmtId="184" fontId="121" fillId="0" borderId="0" applyFont="0" applyFill="0" applyBorder="0" applyAlignment="0" applyProtection="0"/>
    <xf numFmtId="184" fontId="121" fillId="0" borderId="0" applyFont="0" applyFill="0" applyBorder="0" applyAlignment="0" applyProtection="0"/>
    <xf numFmtId="184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7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7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4" fontId="121" fillId="0" borderId="0" applyFont="0" applyFill="0" applyBorder="0" applyAlignment="0" applyProtection="0"/>
    <xf numFmtId="184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3" fontId="40" fillId="0" borderId="0" applyFont="0" applyBorder="0" applyAlignment="0"/>
    <xf numFmtId="0" fontId="79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14" fontId="57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22" fontId="57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4" fontId="57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14" fontId="57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0" fontId="123" fillId="0" borderId="0" applyNumberFormat="0" applyAlignment="0">
      <alignment horizontal="left"/>
    </xf>
    <xf numFmtId="0" fontId="124" fillId="0" borderId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284" fontId="38" fillId="0" borderId="0" applyFont="0" applyFill="0" applyBorder="0" applyAlignment="0" applyProtection="0"/>
    <xf numFmtId="0" fontId="125" fillId="0" borderId="0"/>
    <xf numFmtId="0" fontId="126" fillId="0" borderId="0" applyNumberFormat="0" applyFill="0" applyBorder="0" applyAlignment="0" applyProtection="0"/>
    <xf numFmtId="3" fontId="40" fillId="0" borderId="0" applyFont="0" applyBorder="0" applyAlignment="0"/>
    <xf numFmtId="0" fontId="38" fillId="0" borderId="0"/>
    <xf numFmtId="0" fontId="38" fillId="0" borderId="0"/>
    <xf numFmtId="0" fontId="38" fillId="0" borderId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44" fillId="0" borderId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Protection="0">
      <alignment vertical="center"/>
    </xf>
    <xf numFmtId="0" fontId="129" fillId="0" borderId="0" applyNumberFormat="0" applyFill="0" applyBorder="0" applyAlignment="0" applyProtection="0"/>
    <xf numFmtId="0" fontId="130" fillId="0" borderId="0" applyNumberFormat="0" applyFill="0" applyBorder="0" applyProtection="0">
      <alignment vertical="center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85" fontId="133" fillId="0" borderId="17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>
      <alignment vertical="top" wrapText="1"/>
    </xf>
    <xf numFmtId="0" fontId="136" fillId="7" borderId="0" applyNumberFormat="0" applyBorder="0" applyAlignment="0" applyProtection="0"/>
    <xf numFmtId="38" fontId="137" fillId="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38" fontId="137" fillId="24" borderId="0" applyNumberFormat="0" applyBorder="0" applyAlignment="0" applyProtection="0"/>
    <xf numFmtId="286" fontId="35" fillId="4" borderId="0" applyBorder="0" applyProtection="0"/>
    <xf numFmtId="0" fontId="138" fillId="0" borderId="18" applyNumberFormat="0" applyFill="0" applyBorder="0" applyAlignment="0" applyProtection="0">
      <alignment horizontal="center" vertical="center"/>
    </xf>
    <xf numFmtId="0" fontId="139" fillId="0" borderId="0" applyNumberFormat="0" applyFont="0" applyBorder="0" applyAlignment="0">
      <alignment horizontal="left" vertical="center"/>
    </xf>
    <xf numFmtId="287" fontId="95" fillId="0" borderId="0" applyFont="0" applyFill="0" applyBorder="0" applyAlignment="0" applyProtection="0"/>
    <xf numFmtId="0" fontId="140" fillId="25" borderId="0"/>
    <xf numFmtId="0" fontId="141" fillId="0" borderId="0">
      <alignment horizontal="left"/>
    </xf>
    <xf numFmtId="0" fontId="141" fillId="0" borderId="0">
      <alignment horizontal="left"/>
    </xf>
    <xf numFmtId="0" fontId="56" fillId="0" borderId="19" applyNumberFormat="0" applyAlignment="0" applyProtection="0">
      <alignment horizontal="left" vertical="center"/>
    </xf>
    <xf numFmtId="0" fontId="56" fillId="0" borderId="19" applyNumberFormat="0" applyAlignment="0" applyProtection="0">
      <alignment horizontal="left" vertical="center"/>
    </xf>
    <xf numFmtId="0" fontId="56" fillId="0" borderId="5">
      <alignment horizontal="left" vertical="center"/>
    </xf>
    <xf numFmtId="0" fontId="56" fillId="0" borderId="5">
      <alignment horizontal="left" vertical="center"/>
    </xf>
    <xf numFmtId="14" fontId="142" fillId="9" borderId="20">
      <alignment horizontal="center" vertical="center" wrapText="1"/>
    </xf>
    <xf numFmtId="0" fontId="143" fillId="0" borderId="21" applyNumberFormat="0" applyFill="0" applyAlignment="0" applyProtection="0"/>
    <xf numFmtId="0" fontId="144" fillId="0" borderId="22" applyNumberFormat="0" applyFill="0" applyAlignment="0" applyProtection="0"/>
    <xf numFmtId="0" fontId="145" fillId="0" borderId="23" applyNumberFormat="0" applyFill="0" applyAlignment="0" applyProtection="0"/>
    <xf numFmtId="0" fontId="145" fillId="0" borderId="0" applyNumberFormat="0" applyFill="0" applyBorder="0" applyAlignment="0" applyProtection="0"/>
    <xf numFmtId="0" fontId="101" fillId="0" borderId="0" applyFill="0" applyAlignment="0" applyProtection="0">
      <protection locked="0"/>
    </xf>
    <xf numFmtId="0" fontId="101" fillId="0" borderId="6" applyFill="0" applyAlignment="0" applyProtection="0">
      <protection locked="0"/>
    </xf>
    <xf numFmtId="0" fontId="146" fillId="0" borderId="0" applyProtection="0"/>
    <xf numFmtId="0" fontId="56" fillId="0" borderId="0" applyProtection="0"/>
    <xf numFmtId="0" fontId="147" fillId="0" borderId="20">
      <alignment horizontal="center"/>
    </xf>
    <xf numFmtId="0" fontId="147" fillId="0" borderId="0">
      <alignment horizontal="center"/>
    </xf>
    <xf numFmtId="5" fontId="148" fillId="26" borderId="1" applyNumberFormat="0" applyAlignment="0">
      <alignment horizontal="left" vertical="top"/>
    </xf>
    <xf numFmtId="5" fontId="148" fillId="26" borderId="1" applyNumberFormat="0" applyAlignment="0">
      <alignment horizontal="left" vertical="top"/>
    </xf>
    <xf numFmtId="288" fontId="148" fillId="26" borderId="1" applyNumberFormat="0" applyAlignment="0">
      <alignment horizontal="left" vertical="top"/>
    </xf>
    <xf numFmtId="49" fontId="149" fillId="0" borderId="1">
      <alignment vertical="center"/>
    </xf>
    <xf numFmtId="49" fontId="149" fillId="0" borderId="1">
      <alignment vertical="center"/>
    </xf>
    <xf numFmtId="0" fontId="66" fillId="0" borderId="0"/>
    <xf numFmtId="172" fontId="40" fillId="0" borderId="0" applyFont="0" applyFill="0" applyBorder="0" applyAlignment="0" applyProtection="0"/>
    <xf numFmtId="38" fontId="60" fillId="0" borderId="0" applyFont="0" applyFill="0" applyBorder="0" applyAlignment="0" applyProtection="0"/>
    <xf numFmtId="41" fontId="46" fillId="0" borderId="0" applyFont="0" applyFill="0" applyBorder="0" applyAlignment="0" applyProtection="0"/>
    <xf numFmtId="202" fontId="46" fillId="0" borderId="0" applyFont="0" applyFill="0" applyBorder="0" applyAlignment="0" applyProtection="0"/>
    <xf numFmtId="289" fontId="150" fillId="0" borderId="0" applyFont="0" applyFill="0" applyBorder="0" applyAlignment="0" applyProtection="0"/>
    <xf numFmtId="10" fontId="137" fillId="27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7" borderId="1" applyNumberFormat="0" applyBorder="0" applyAlignment="0" applyProtection="0"/>
    <xf numFmtId="10" fontId="137" fillId="27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10" fontId="137" fillId="24" borderId="1" applyNumberFormat="0" applyBorder="0" applyAlignment="0" applyProtection="0"/>
    <xf numFmtId="0" fontId="151" fillId="10" borderId="12" applyNumberFormat="0" applyAlignment="0" applyProtection="0"/>
    <xf numFmtId="0" fontId="151" fillId="10" borderId="12" applyNumberFormat="0" applyAlignment="0" applyProtection="0"/>
    <xf numFmtId="0" fontId="151" fillId="10" borderId="12" applyNumberFormat="0" applyAlignment="0" applyProtection="0"/>
    <xf numFmtId="0" fontId="151" fillId="10" borderId="12" applyNumberFormat="0" applyAlignment="0" applyProtection="0"/>
    <xf numFmtId="0" fontId="151" fillId="10" borderId="12" applyNumberFormat="0" applyAlignment="0" applyProtection="0"/>
    <xf numFmtId="0" fontId="151" fillId="10" borderId="12" applyNumberFormat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72" fontId="40" fillId="0" borderId="0" applyFont="0" applyFill="0" applyBorder="0" applyAlignment="0" applyProtection="0"/>
    <xf numFmtId="0" fontId="40" fillId="0" borderId="0"/>
    <xf numFmtId="0" fontId="88" fillId="0" borderId="24">
      <alignment horizontal="centerContinuous"/>
    </xf>
    <xf numFmtId="0" fontId="60" fillId="0" borderId="0"/>
    <xf numFmtId="0" fontId="66" fillId="0" borderId="0" applyNumberFormat="0" applyFont="0" applyFill="0" applyBorder="0" applyProtection="0">
      <alignment horizontal="left" vertical="center"/>
    </xf>
    <xf numFmtId="0" fontId="60" fillId="0" borderId="0"/>
    <xf numFmtId="0" fontId="79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14" fontId="57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22" fontId="57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4" fontId="57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14" fontId="57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0" fontId="155" fillId="0" borderId="25" applyNumberFormat="0" applyFill="0" applyAlignment="0" applyProtection="0"/>
    <xf numFmtId="3" fontId="156" fillId="0" borderId="7" applyNumberFormat="0" applyAlignment="0">
      <alignment horizontal="center" vertical="center"/>
    </xf>
    <xf numFmtId="3" fontId="73" fillId="0" borderId="7" applyNumberFormat="0" applyAlignment="0">
      <alignment horizontal="center" vertical="center"/>
    </xf>
    <xf numFmtId="3" fontId="148" fillId="0" borderId="7" applyNumberFormat="0" applyAlignment="0">
      <alignment horizontal="center" vertical="center"/>
    </xf>
    <xf numFmtId="273" fontId="157" fillId="0" borderId="26" applyNumberFormat="0" applyFont="0" applyFill="0" applyBorder="0">
      <alignment horizontal="center"/>
    </xf>
    <xf numFmtId="273" fontId="157" fillId="0" borderId="26" applyNumberFormat="0" applyFont="0" applyFill="0" applyBorder="0">
      <alignment horizont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72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0" fontId="158" fillId="0" borderId="20"/>
    <xf numFmtId="0" fontId="158" fillId="0" borderId="20"/>
    <xf numFmtId="290" fontId="79" fillId="0" borderId="26"/>
    <xf numFmtId="290" fontId="79" fillId="0" borderId="26"/>
    <xf numFmtId="291" fontId="159" fillId="0" borderId="26"/>
    <xf numFmtId="292" fontId="84" fillId="0" borderId="0" applyFont="0" applyFill="0" applyBorder="0" applyAlignment="0" applyProtection="0"/>
    <xf numFmtId="293" fontId="84" fillId="0" borderId="0" applyFont="0" applyFill="0" applyBorder="0" applyAlignment="0" applyProtection="0"/>
    <xf numFmtId="294" fontId="79" fillId="0" borderId="0" applyFont="0" applyFill="0" applyBorder="0" applyAlignment="0" applyProtection="0"/>
    <xf numFmtId="295" fontId="79" fillId="0" borderId="0" applyFont="0" applyFill="0" applyBorder="0" applyAlignment="0" applyProtection="0"/>
    <xf numFmtId="0" fontId="64" fillId="0" borderId="0" applyNumberFormat="0" applyFont="0" applyFill="0" applyAlignment="0"/>
    <xf numFmtId="0" fontId="160" fillId="28" borderId="0" applyNumberFormat="0" applyBorder="0" applyAlignment="0" applyProtection="0"/>
    <xf numFmtId="0" fontId="95" fillId="0" borderId="1"/>
    <xf numFmtId="0" fontId="66" fillId="0" borderId="0"/>
    <xf numFmtId="0" fontId="45" fillId="0" borderId="27" applyNumberFormat="0" applyAlignment="0">
      <alignment horizontal="center"/>
    </xf>
    <xf numFmtId="37" fontId="161" fillId="0" borderId="0"/>
    <xf numFmtId="37" fontId="161" fillId="0" borderId="0"/>
    <xf numFmtId="37" fontId="161" fillId="0" borderId="0"/>
    <xf numFmtId="0" fontId="162" fillId="0" borderId="1" applyNumberFormat="0" applyFont="0" applyFill="0" applyBorder="0" applyAlignment="0">
      <alignment horizontal="center"/>
    </xf>
    <xf numFmtId="0" fontId="162" fillId="0" borderId="1" applyNumberFormat="0" applyFont="0" applyFill="0" applyBorder="0" applyAlignment="0">
      <alignment horizontal="center"/>
    </xf>
    <xf numFmtId="296" fontId="163" fillId="0" borderId="0"/>
    <xf numFmtId="0" fontId="164" fillId="0" borderId="0"/>
    <xf numFmtId="0" fontId="38" fillId="0" borderId="0"/>
    <xf numFmtId="0" fontId="164" fillId="0" borderId="0"/>
    <xf numFmtId="0" fontId="165" fillId="0" borderId="0"/>
    <xf numFmtId="0" fontId="33" fillId="0" borderId="0"/>
    <xf numFmtId="0" fontId="36" fillId="0" borderId="0"/>
    <xf numFmtId="0" fontId="36" fillId="0" borderId="0"/>
    <xf numFmtId="0" fontId="107" fillId="0" borderId="0"/>
    <xf numFmtId="0" fontId="166" fillId="0" borderId="0"/>
    <xf numFmtId="0" fontId="38" fillId="0" borderId="0"/>
    <xf numFmtId="0" fontId="167" fillId="0" borderId="0"/>
    <xf numFmtId="0" fontId="38" fillId="0" borderId="0"/>
    <xf numFmtId="0" fontId="79" fillId="0" borderId="0"/>
    <xf numFmtId="0" fontId="38" fillId="0" borderId="0"/>
    <xf numFmtId="0" fontId="38" fillId="0" borderId="0"/>
    <xf numFmtId="0" fontId="10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8" fillId="0" borderId="0"/>
    <xf numFmtId="0" fontId="107" fillId="0" borderId="0"/>
    <xf numFmtId="0" fontId="166" fillId="0" borderId="0"/>
    <xf numFmtId="0" fontId="38" fillId="0" borderId="0"/>
    <xf numFmtId="0" fontId="107" fillId="0" borderId="0"/>
    <xf numFmtId="0" fontId="168" fillId="0" borderId="0"/>
    <xf numFmtId="0" fontId="79" fillId="0" borderId="0"/>
    <xf numFmtId="0" fontId="107" fillId="0" borderId="0"/>
    <xf numFmtId="0" fontId="38" fillId="0" borderId="0"/>
    <xf numFmtId="0" fontId="109" fillId="0" borderId="0"/>
    <xf numFmtId="0" fontId="64" fillId="0" borderId="0"/>
    <xf numFmtId="0" fontId="44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 applyProtection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107" fillId="0" borderId="0"/>
    <xf numFmtId="0" fontId="169" fillId="0" borderId="0"/>
    <xf numFmtId="0" fontId="38" fillId="0" borderId="0"/>
    <xf numFmtId="0" fontId="38" fillId="0" borderId="0"/>
    <xf numFmtId="0" fontId="109" fillId="0" borderId="0"/>
    <xf numFmtId="0" fontId="107" fillId="0" borderId="0"/>
    <xf numFmtId="0" fontId="109" fillId="0" borderId="0"/>
    <xf numFmtId="0" fontId="107" fillId="0" borderId="0"/>
    <xf numFmtId="0" fontId="109" fillId="0" borderId="0"/>
    <xf numFmtId="0" fontId="45" fillId="0" borderId="0"/>
    <xf numFmtId="0" fontId="10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10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109" fillId="0" borderId="0"/>
    <xf numFmtId="0" fontId="109" fillId="0" borderId="0"/>
    <xf numFmtId="0" fontId="107" fillId="0" borderId="0"/>
    <xf numFmtId="0" fontId="169" fillId="0" borderId="0"/>
    <xf numFmtId="0" fontId="169" fillId="0" borderId="0"/>
    <xf numFmtId="0" fontId="169" fillId="0" borderId="0"/>
    <xf numFmtId="0" fontId="167" fillId="0" borderId="0"/>
    <xf numFmtId="0" fontId="44" fillId="0" borderId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7" fillId="0" borderId="0"/>
    <xf numFmtId="0" fontId="66" fillId="0" borderId="0"/>
    <xf numFmtId="0" fontId="107" fillId="0" borderId="0"/>
    <xf numFmtId="0" fontId="10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7" fillId="0" borderId="0"/>
    <xf numFmtId="0" fontId="107" fillId="0" borderId="0"/>
    <xf numFmtId="0" fontId="40" fillId="0" borderId="0"/>
    <xf numFmtId="0" fontId="109" fillId="0" borderId="0"/>
    <xf numFmtId="0" fontId="10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9" fillId="0" borderId="0"/>
    <xf numFmtId="0" fontId="1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9" fillId="0" borderId="0"/>
    <xf numFmtId="0" fontId="113" fillId="0" borderId="0"/>
    <xf numFmtId="0" fontId="109" fillId="0" borderId="0"/>
    <xf numFmtId="0" fontId="113" fillId="0" borderId="0"/>
    <xf numFmtId="0" fontId="109" fillId="0" borderId="0"/>
    <xf numFmtId="0" fontId="113" fillId="0" borderId="0"/>
    <xf numFmtId="0" fontId="109" fillId="0" borderId="0"/>
    <xf numFmtId="0" fontId="45" fillId="0" borderId="0"/>
    <xf numFmtId="0" fontId="107" fillId="0" borderId="0"/>
    <xf numFmtId="0" fontId="169" fillId="0" borderId="0"/>
    <xf numFmtId="0" fontId="38" fillId="0" borderId="0"/>
    <xf numFmtId="0" fontId="169" fillId="0" borderId="0"/>
    <xf numFmtId="0" fontId="38" fillId="0" borderId="0"/>
    <xf numFmtId="0" fontId="44" fillId="0" borderId="0"/>
    <xf numFmtId="0" fontId="44" fillId="0" borderId="0" applyProtection="0"/>
    <xf numFmtId="0" fontId="44" fillId="0" borderId="0"/>
    <xf numFmtId="0" fontId="44" fillId="0" borderId="0" applyProtection="0"/>
    <xf numFmtId="0" fontId="38" fillId="0" borderId="0"/>
    <xf numFmtId="0" fontId="44" fillId="0" borderId="0" applyProtection="0"/>
    <xf numFmtId="0" fontId="64" fillId="0" borderId="0"/>
    <xf numFmtId="0" fontId="38" fillId="0" borderId="0"/>
    <xf numFmtId="0" fontId="44" fillId="0" borderId="0" applyProtection="0"/>
    <xf numFmtId="0" fontId="44" fillId="0" borderId="0"/>
    <xf numFmtId="0" fontId="64" fillId="0" borderId="0"/>
    <xf numFmtId="0" fontId="44" fillId="0" borderId="0" applyProtection="0"/>
    <xf numFmtId="0" fontId="64" fillId="0" borderId="0"/>
    <xf numFmtId="0" fontId="44" fillId="0" borderId="0" applyProtection="0"/>
    <xf numFmtId="0" fontId="107" fillId="0" borderId="0"/>
    <xf numFmtId="0" fontId="44" fillId="0" borderId="0" applyProtection="0"/>
    <xf numFmtId="0" fontId="38" fillId="0" borderId="0"/>
    <xf numFmtId="0" fontId="171" fillId="0" borderId="0"/>
    <xf numFmtId="0" fontId="107" fillId="0" borderId="0"/>
    <xf numFmtId="0" fontId="38" fillId="0" borderId="0"/>
    <xf numFmtId="0" fontId="16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38" fillId="0" borderId="0"/>
    <xf numFmtId="0" fontId="36" fillId="0" borderId="0"/>
    <xf numFmtId="0" fontId="169" fillId="0" borderId="0"/>
    <xf numFmtId="0" fontId="38" fillId="0" borderId="0"/>
    <xf numFmtId="0" fontId="84" fillId="0" borderId="0"/>
    <xf numFmtId="0" fontId="84" fillId="0" borderId="0" applyProtection="0"/>
    <xf numFmtId="0" fontId="107" fillId="0" borderId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9" fillId="0" borderId="0"/>
    <xf numFmtId="0" fontId="38" fillId="0" borderId="0"/>
    <xf numFmtId="0" fontId="84" fillId="0" borderId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33" fillId="0" borderId="0"/>
    <xf numFmtId="0" fontId="33" fillId="0" borderId="0"/>
    <xf numFmtId="0" fontId="107" fillId="0" borderId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33" fillId="0" borderId="0"/>
    <xf numFmtId="0" fontId="33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9" fillId="0" borderId="0"/>
    <xf numFmtId="0" fontId="4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7" fillId="0" borderId="0"/>
    <xf numFmtId="0" fontId="3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38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6" fillId="0" borderId="0"/>
    <xf numFmtId="0" fontId="38" fillId="0" borderId="0"/>
    <xf numFmtId="0" fontId="44" fillId="0" borderId="0"/>
    <xf numFmtId="0" fontId="38" fillId="0" borderId="0"/>
    <xf numFmtId="0" fontId="38" fillId="0" borderId="0"/>
    <xf numFmtId="0" fontId="38" fillId="0" borderId="0" applyProtection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2" fillId="0" borderId="0" applyNumberFormat="0" applyFill="0" applyBorder="0" applyProtection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107" fillId="0" borderId="0"/>
    <xf numFmtId="0" fontId="66" fillId="0" borderId="0"/>
    <xf numFmtId="0" fontId="6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7" fillId="0" borderId="0"/>
    <xf numFmtId="0" fontId="107" fillId="0" borderId="0"/>
    <xf numFmtId="0" fontId="107" fillId="0" borderId="0"/>
    <xf numFmtId="0" fontId="38" fillId="0" borderId="0"/>
    <xf numFmtId="0" fontId="38" fillId="0" borderId="0"/>
    <xf numFmtId="0" fontId="107" fillId="0" borderId="0"/>
    <xf numFmtId="0" fontId="107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40" fillId="0" borderId="0"/>
    <xf numFmtId="0" fontId="67" fillId="0" borderId="0" applyFont="0"/>
    <xf numFmtId="0" fontId="121" fillId="0" borderId="0"/>
    <xf numFmtId="0" fontId="107" fillId="28" borderId="28" applyNumberFormat="0" applyFont="0" applyAlignment="0" applyProtection="0"/>
    <xf numFmtId="0" fontId="107" fillId="28" borderId="28" applyNumberFormat="0" applyFont="0" applyAlignment="0" applyProtection="0"/>
    <xf numFmtId="0" fontId="107" fillId="28" borderId="28" applyNumberFormat="0" applyFont="0" applyAlignment="0" applyProtection="0"/>
    <xf numFmtId="0" fontId="107" fillId="28" borderId="28" applyNumberFormat="0" applyFont="0" applyAlignment="0" applyProtection="0"/>
    <xf numFmtId="0" fontId="107" fillId="28" borderId="28" applyNumberFormat="0" applyFont="0" applyAlignment="0" applyProtection="0"/>
    <xf numFmtId="0" fontId="107" fillId="28" borderId="28" applyNumberFormat="0" applyFont="0" applyAlignment="0" applyProtection="0"/>
    <xf numFmtId="0" fontId="79" fillId="27" borderId="28" applyNumberFormat="0" applyFont="0" applyAlignment="0" applyProtection="0"/>
    <xf numFmtId="297" fontId="173" fillId="0" borderId="0" applyFont="0" applyFill="0" applyBorder="0" applyProtection="0">
      <alignment vertical="top" wrapText="1"/>
    </xf>
    <xf numFmtId="0" fontId="45" fillId="0" borderId="0"/>
    <xf numFmtId="0" fontId="45" fillId="0" borderId="0"/>
    <xf numFmtId="0" fontId="45" fillId="0" borderId="0" applyProtection="0"/>
    <xf numFmtId="0" fontId="45" fillId="0" borderId="0" applyProtection="0"/>
    <xf numFmtId="3" fontId="174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1" fillId="0" borderId="0" applyProtection="0"/>
    <xf numFmtId="0" fontId="38" fillId="0" borderId="0" applyFont="0" applyFill="0" applyBorder="0" applyAlignment="0" applyProtection="0"/>
    <xf numFmtId="0" fontId="66" fillId="0" borderId="0"/>
    <xf numFmtId="0" fontId="176" fillId="4" borderId="29" applyNumberFormat="0" applyAlignment="0" applyProtection="0"/>
    <xf numFmtId="165" fontId="177" fillId="0" borderId="27" applyFont="0" applyBorder="0" applyAlignment="0"/>
    <xf numFmtId="0" fontId="113" fillId="24" borderId="0"/>
    <xf numFmtId="0" fontId="113" fillId="24" borderId="0"/>
    <xf numFmtId="0" fontId="113" fillId="24" borderId="0"/>
    <xf numFmtId="41" fontId="79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283" fontId="38" fillId="0" borderId="0" applyFont="0" applyFill="0" applyBorder="0" applyAlignment="0" applyProtection="0"/>
    <xf numFmtId="14" fontId="88" fillId="0" borderId="0">
      <alignment horizontal="center" wrapText="1"/>
      <protection locked="0"/>
    </xf>
    <xf numFmtId="14" fontId="89" fillId="0" borderId="0">
      <alignment horizontal="center" wrapText="1"/>
      <protection locked="0"/>
    </xf>
    <xf numFmtId="298" fontId="101" fillId="0" borderId="0" applyFont="0" applyFill="0" applyBorder="0" applyAlignment="0" applyProtection="0"/>
    <xf numFmtId="299" fontId="37" fillId="0" borderId="0" applyFont="0" applyFill="0" applyBorder="0" applyAlignment="0" applyProtection="0"/>
    <xf numFmtId="300" fontId="10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301" fontId="38" fillId="0" borderId="0" applyFont="0" applyFill="0" applyBorder="0" applyAlignment="0" applyProtection="0"/>
    <xf numFmtId="220" fontId="7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302" fontId="79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303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44" fillId="0" borderId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304" fontId="108" fillId="0" borderId="0" applyFont="0" applyFill="0" applyBorder="0" applyAlignment="0" applyProtection="0"/>
    <xf numFmtId="305" fontId="37" fillId="0" borderId="0" applyFont="0" applyFill="0" applyBorder="0" applyAlignment="0" applyProtection="0"/>
    <xf numFmtId="306" fontId="108" fillId="0" borderId="0" applyFont="0" applyFill="0" applyBorder="0" applyAlignment="0" applyProtection="0"/>
    <xf numFmtId="307" fontId="37" fillId="0" borderId="0" applyFont="0" applyFill="0" applyBorder="0" applyAlignment="0" applyProtection="0"/>
    <xf numFmtId="308" fontId="108" fillId="0" borderId="0" applyFont="0" applyFill="0" applyBorder="0" applyAlignment="0" applyProtection="0"/>
    <xf numFmtId="309" fontId="3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0" fillId="0" borderId="30" applyNumberFormat="0" applyBorder="0"/>
    <xf numFmtId="9" fontId="60" fillId="0" borderId="30" applyNumberFormat="0" applyBorder="0"/>
    <xf numFmtId="0" fontId="79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14" fontId="57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22" fontId="57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3" fontId="38" fillId="0" borderId="0" applyFill="0" applyBorder="0" applyAlignment="0"/>
    <xf numFmtId="224" fontId="57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25" fontId="38" fillId="0" borderId="0" applyFill="0" applyBorder="0" applyAlignment="0"/>
    <xf numFmtId="214" fontId="57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215" fontId="38" fillId="0" borderId="0" applyFill="0" applyBorder="0" applyAlignment="0"/>
    <xf numFmtId="0" fontId="178" fillId="0" borderId="0"/>
    <xf numFmtId="0" fontId="178" fillId="0" borderId="0"/>
    <xf numFmtId="0" fontId="60" fillId="0" borderId="0" applyNumberFormat="0" applyFont="0" applyFill="0" applyBorder="0" applyAlignment="0" applyProtection="0">
      <alignment horizontal="left"/>
    </xf>
    <xf numFmtId="0" fontId="179" fillId="0" borderId="20">
      <alignment horizontal="center"/>
    </xf>
    <xf numFmtId="1" fontId="79" fillId="0" borderId="7" applyNumberFormat="0" applyFill="0" applyAlignment="0" applyProtection="0">
      <alignment horizontal="center" vertical="center"/>
    </xf>
    <xf numFmtId="0" fontId="180" fillId="29" borderId="0" applyNumberFormat="0" applyFont="0" applyBorder="0" applyAlignment="0">
      <alignment horizontal="center"/>
    </xf>
    <xf numFmtId="0" fontId="180" fillId="29" borderId="0" applyNumberFormat="0" applyFont="0" applyBorder="0" applyAlignment="0">
      <alignment horizontal="center"/>
    </xf>
    <xf numFmtId="14" fontId="181" fillId="0" borderId="0" applyNumberFormat="0" applyFill="0" applyBorder="0" applyAlignment="0" applyProtection="0">
      <alignment horizontal="left"/>
    </xf>
    <xf numFmtId="0" fontId="153" fillId="0" borderId="0"/>
    <xf numFmtId="0" fontId="45" fillId="0" borderId="0"/>
    <xf numFmtId="41" fontId="46" fillId="0" borderId="0" applyFont="0" applyFill="0" applyBorder="0" applyAlignment="0" applyProtection="0"/>
    <xf numFmtId="202" fontId="4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Protection="0"/>
    <xf numFmtId="199" fontId="46" fillId="0" borderId="0" applyFont="0" applyFill="0" applyBorder="0" applyAlignment="0" applyProtection="0"/>
    <xf numFmtId="41" fontId="44" fillId="0" borderId="0" applyProtection="0"/>
    <xf numFmtId="4" fontId="182" fillId="28" borderId="31" applyNumberFormat="0" applyProtection="0">
      <alignment vertical="center"/>
    </xf>
    <xf numFmtId="4" fontId="183" fillId="28" borderId="31" applyNumberFormat="0" applyProtection="0">
      <alignment vertical="center"/>
    </xf>
    <xf numFmtId="4" fontId="184" fillId="28" borderId="31" applyNumberFormat="0" applyProtection="0">
      <alignment vertical="center"/>
    </xf>
    <xf numFmtId="4" fontId="185" fillId="28" borderId="31" applyNumberFormat="0" applyProtection="0">
      <alignment vertical="center"/>
    </xf>
    <xf numFmtId="4" fontId="186" fillId="28" borderId="31" applyNumberFormat="0" applyProtection="0">
      <alignment horizontal="left" vertical="center" indent="1"/>
    </xf>
    <xf numFmtId="4" fontId="187" fillId="28" borderId="31" applyNumberFormat="0" applyProtection="0">
      <alignment horizontal="left" vertical="center" indent="1"/>
    </xf>
    <xf numFmtId="4" fontId="186" fillId="30" borderId="0" applyNumberFormat="0" applyProtection="0">
      <alignment horizontal="left" vertical="center" indent="1"/>
    </xf>
    <xf numFmtId="4" fontId="187" fillId="30" borderId="0" applyNumberFormat="0" applyProtection="0">
      <alignment horizontal="left" vertical="center" indent="1"/>
    </xf>
    <xf numFmtId="4" fontId="186" fillId="20" borderId="31" applyNumberFormat="0" applyProtection="0">
      <alignment horizontal="right" vertical="center"/>
    </xf>
    <xf numFmtId="4" fontId="187" fillId="20" borderId="31" applyNumberFormat="0" applyProtection="0">
      <alignment horizontal="right" vertical="center"/>
    </xf>
    <xf numFmtId="4" fontId="186" fillId="6" borderId="31" applyNumberFormat="0" applyProtection="0">
      <alignment horizontal="right" vertical="center"/>
    </xf>
    <xf numFmtId="4" fontId="187" fillId="6" borderId="31" applyNumberFormat="0" applyProtection="0">
      <alignment horizontal="right" vertical="center"/>
    </xf>
    <xf numFmtId="4" fontId="186" fillId="12" borderId="31" applyNumberFormat="0" applyProtection="0">
      <alignment horizontal="right" vertical="center"/>
    </xf>
    <xf numFmtId="4" fontId="187" fillId="12" borderId="31" applyNumberFormat="0" applyProtection="0">
      <alignment horizontal="right" vertical="center"/>
    </xf>
    <xf numFmtId="4" fontId="186" fillId="7" borderId="31" applyNumberFormat="0" applyProtection="0">
      <alignment horizontal="right" vertical="center"/>
    </xf>
    <xf numFmtId="4" fontId="187" fillId="7" borderId="31" applyNumberFormat="0" applyProtection="0">
      <alignment horizontal="right" vertical="center"/>
    </xf>
    <xf numFmtId="4" fontId="186" fillId="14" borderId="31" applyNumberFormat="0" applyProtection="0">
      <alignment horizontal="right" vertical="center"/>
    </xf>
    <xf numFmtId="4" fontId="187" fillId="14" borderId="31" applyNumberFormat="0" applyProtection="0">
      <alignment horizontal="right" vertical="center"/>
    </xf>
    <xf numFmtId="4" fontId="186" fillId="10" borderId="31" applyNumberFormat="0" applyProtection="0">
      <alignment horizontal="right" vertical="center"/>
    </xf>
    <xf numFmtId="4" fontId="187" fillId="10" borderId="31" applyNumberFormat="0" applyProtection="0">
      <alignment horizontal="right" vertical="center"/>
    </xf>
    <xf numFmtId="4" fontId="186" fillId="31" borderId="31" applyNumberFormat="0" applyProtection="0">
      <alignment horizontal="right" vertical="center"/>
    </xf>
    <xf numFmtId="4" fontId="187" fillId="31" borderId="31" applyNumberFormat="0" applyProtection="0">
      <alignment horizontal="right" vertical="center"/>
    </xf>
    <xf numFmtId="4" fontId="186" fillId="21" borderId="31" applyNumberFormat="0" applyProtection="0">
      <alignment horizontal="right" vertical="center"/>
    </xf>
    <xf numFmtId="4" fontId="187" fillId="21" borderId="31" applyNumberFormat="0" applyProtection="0">
      <alignment horizontal="right" vertical="center"/>
    </xf>
    <xf numFmtId="4" fontId="186" fillId="32" borderId="31" applyNumberFormat="0" applyProtection="0">
      <alignment horizontal="right" vertical="center"/>
    </xf>
    <xf numFmtId="4" fontId="187" fillId="32" borderId="31" applyNumberFormat="0" applyProtection="0">
      <alignment horizontal="right" vertical="center"/>
    </xf>
    <xf numFmtId="4" fontId="182" fillId="33" borderId="32" applyNumberFormat="0" applyProtection="0">
      <alignment horizontal="left" vertical="center" indent="1"/>
    </xf>
    <xf numFmtId="4" fontId="183" fillId="33" borderId="32" applyNumberFormat="0" applyProtection="0">
      <alignment horizontal="left" vertical="center" indent="1"/>
    </xf>
    <xf numFmtId="4" fontId="182" fillId="11" borderId="0" applyNumberFormat="0" applyProtection="0">
      <alignment horizontal="left" vertical="center" indent="1"/>
    </xf>
    <xf numFmtId="4" fontId="183" fillId="11" borderId="0" applyNumberFormat="0" applyProtection="0">
      <alignment horizontal="left" vertical="center" indent="1"/>
    </xf>
    <xf numFmtId="4" fontId="182" fillId="30" borderId="0" applyNumberFormat="0" applyProtection="0">
      <alignment horizontal="left" vertical="center" indent="1"/>
    </xf>
    <xf numFmtId="4" fontId="183" fillId="30" borderId="0" applyNumberFormat="0" applyProtection="0">
      <alignment horizontal="left" vertical="center" indent="1"/>
    </xf>
    <xf numFmtId="4" fontId="186" fillId="11" borderId="31" applyNumberFormat="0" applyProtection="0">
      <alignment horizontal="right" vertical="center"/>
    </xf>
    <xf numFmtId="4" fontId="187" fillId="11" borderId="31" applyNumberFormat="0" applyProtection="0">
      <alignment horizontal="right" vertical="center"/>
    </xf>
    <xf numFmtId="4" fontId="59" fillId="11" borderId="0" applyNumberFormat="0" applyProtection="0">
      <alignment horizontal="left" vertical="center" indent="1"/>
    </xf>
    <xf numFmtId="4" fontId="58" fillId="11" borderId="0" applyNumberFormat="0" applyProtection="0">
      <alignment horizontal="left" vertical="center" indent="1"/>
    </xf>
    <xf numFmtId="4" fontId="59" fillId="30" borderId="0" applyNumberFormat="0" applyProtection="0">
      <alignment horizontal="left" vertical="center" indent="1"/>
    </xf>
    <xf numFmtId="4" fontId="58" fillId="30" borderId="0" applyNumberFormat="0" applyProtection="0">
      <alignment horizontal="left" vertical="center" indent="1"/>
    </xf>
    <xf numFmtId="4" fontId="186" fillId="34" borderId="31" applyNumberFormat="0" applyProtection="0">
      <alignment vertical="center"/>
    </xf>
    <xf numFmtId="4" fontId="187" fillId="34" borderId="31" applyNumberFormat="0" applyProtection="0">
      <alignment vertical="center"/>
    </xf>
    <xf numFmtId="4" fontId="188" fillId="34" borderId="31" applyNumberFormat="0" applyProtection="0">
      <alignment vertical="center"/>
    </xf>
    <xf numFmtId="4" fontId="189" fillId="34" borderId="31" applyNumberFormat="0" applyProtection="0">
      <alignment vertical="center"/>
    </xf>
    <xf numFmtId="4" fontId="182" fillId="11" borderId="33" applyNumberFormat="0" applyProtection="0">
      <alignment horizontal="left" vertical="center" indent="1"/>
    </xf>
    <xf numFmtId="4" fontId="183" fillId="11" borderId="33" applyNumberFormat="0" applyProtection="0">
      <alignment horizontal="left" vertical="center" indent="1"/>
    </xf>
    <xf numFmtId="4" fontId="186" fillId="34" borderId="31" applyNumberFormat="0" applyProtection="0">
      <alignment horizontal="right" vertical="center"/>
    </xf>
    <xf numFmtId="4" fontId="187" fillId="34" borderId="31" applyNumberFormat="0" applyProtection="0">
      <alignment horizontal="right" vertical="center"/>
    </xf>
    <xf numFmtId="4" fontId="188" fillId="34" borderId="31" applyNumberFormat="0" applyProtection="0">
      <alignment horizontal="right" vertical="center"/>
    </xf>
    <xf numFmtId="4" fontId="189" fillId="34" borderId="31" applyNumberFormat="0" applyProtection="0">
      <alignment horizontal="right" vertical="center"/>
    </xf>
    <xf numFmtId="4" fontId="182" fillId="11" borderId="31" applyNumberFormat="0" applyProtection="0">
      <alignment horizontal="left" vertical="center" indent="1"/>
    </xf>
    <xf numFmtId="4" fontId="183" fillId="11" borderId="31" applyNumberFormat="0" applyProtection="0">
      <alignment horizontal="left" vertical="center" indent="1"/>
    </xf>
    <xf numFmtId="4" fontId="190" fillId="26" borderId="33" applyNumberFormat="0" applyProtection="0">
      <alignment horizontal="left" vertical="center" indent="1"/>
    </xf>
    <xf numFmtId="4" fontId="191" fillId="26" borderId="33" applyNumberFormat="0" applyProtection="0">
      <alignment horizontal="left" vertical="center" indent="1"/>
    </xf>
    <xf numFmtId="4" fontId="192" fillId="34" borderId="31" applyNumberFormat="0" applyProtection="0">
      <alignment horizontal="right" vertical="center"/>
    </xf>
    <xf numFmtId="4" fontId="193" fillId="34" borderId="31" applyNumberFormat="0" applyProtection="0">
      <alignment horizontal="right" vertical="center"/>
    </xf>
    <xf numFmtId="310" fontId="194" fillId="0" borderId="0" applyFont="0" applyFill="0" applyBorder="0" applyAlignment="0" applyProtection="0"/>
    <xf numFmtId="0" fontId="180" fillId="1" borderId="5" applyNumberFormat="0" applyFont="0" applyAlignment="0">
      <alignment horizontal="center"/>
    </xf>
    <xf numFmtId="0" fontId="180" fillId="1" borderId="5" applyNumberFormat="0" applyFont="0" applyAlignment="0">
      <alignment horizontal="center"/>
    </xf>
    <xf numFmtId="3" fontId="39" fillId="0" borderId="0"/>
    <xf numFmtId="0" fontId="195" fillId="0" borderId="0" applyNumberFormat="0" applyFill="0" applyBorder="0" applyAlignment="0">
      <alignment horizontal="center"/>
    </xf>
    <xf numFmtId="0" fontId="79" fillId="0" borderId="0"/>
    <xf numFmtId="165" fontId="196" fillId="0" borderId="0" applyNumberFormat="0" applyBorder="0" applyAlignment="0">
      <alignment horizontal="centerContinuous"/>
    </xf>
    <xf numFmtId="0" fontId="57" fillId="0" borderId="0"/>
    <xf numFmtId="0" fontId="57" fillId="0" borderId="0"/>
    <xf numFmtId="0" fontId="45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20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202" fontId="46" fillId="0" borderId="0" applyFont="0" applyFill="0" applyBorder="0" applyAlignment="0" applyProtection="0"/>
    <xf numFmtId="203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0" fillId="0" borderId="0" applyFont="0" applyFill="0" applyBorder="0" applyAlignment="0" applyProtection="0"/>
    <xf numFmtId="177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72" fontId="40" fillId="0" borderId="0" applyFont="0" applyFill="0" applyBorder="0" applyAlignment="0" applyProtection="0"/>
    <xf numFmtId="17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72" fontId="40" fillId="0" borderId="0" applyFont="0" applyFill="0" applyBorder="0" applyAlignment="0" applyProtection="0"/>
    <xf numFmtId="177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45" fillId="0" borderId="0"/>
    <xf numFmtId="311" fontId="95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65" fontId="68" fillId="0" borderId="0" applyFont="0" applyFill="0" applyBorder="0" applyAlignment="0" applyProtection="0"/>
    <xf numFmtId="198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5" fontId="68" fillId="0" borderId="0" applyFont="0" applyFill="0" applyBorder="0" applyAlignment="0" applyProtection="0"/>
    <xf numFmtId="198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0" fontId="45" fillId="0" borderId="0"/>
    <xf numFmtId="311" fontId="95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9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5" fillId="0" borderId="0"/>
    <xf numFmtId="201" fontId="46" fillId="0" borderId="0" applyFont="0" applyFill="0" applyBorder="0" applyAlignment="0" applyProtection="0"/>
    <xf numFmtId="311" fontId="95" fillId="0" borderId="0" applyFont="0" applyFill="0" applyBorder="0" applyAlignment="0" applyProtection="0"/>
    <xf numFmtId="177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165" fontId="68" fillId="0" borderId="0" applyFont="0" applyFill="0" applyBorder="0" applyAlignment="0" applyProtection="0"/>
    <xf numFmtId="177" fontId="46" fillId="0" borderId="0" applyFont="0" applyFill="0" applyBorder="0" applyAlignment="0" applyProtection="0"/>
    <xf numFmtId="172" fontId="40" fillId="0" borderId="0" applyFont="0" applyFill="0" applyBorder="0" applyAlignment="0" applyProtection="0"/>
    <xf numFmtId="177" fontId="46" fillId="0" borderId="0" applyFont="0" applyFill="0" applyBorder="0" applyAlignment="0" applyProtection="0"/>
    <xf numFmtId="172" fontId="40" fillId="0" borderId="0" applyFont="0" applyFill="0" applyBorder="0" applyAlignment="0" applyProtection="0"/>
    <xf numFmtId="198" fontId="46" fillId="0" borderId="0" applyFont="0" applyFill="0" applyBorder="0" applyAlignment="0" applyProtection="0"/>
    <xf numFmtId="172" fontId="40" fillId="0" borderId="0" applyFont="0" applyFill="0" applyBorder="0" applyAlignment="0" applyProtection="0"/>
    <xf numFmtId="198" fontId="46" fillId="0" borderId="0" applyFont="0" applyFill="0" applyBorder="0" applyAlignment="0" applyProtection="0"/>
    <xf numFmtId="165" fontId="68" fillId="0" borderId="0" applyFont="0" applyFill="0" applyBorder="0" applyAlignment="0" applyProtection="0"/>
    <xf numFmtId="177" fontId="46" fillId="0" borderId="0" applyFont="0" applyFill="0" applyBorder="0" applyAlignment="0" applyProtection="0"/>
    <xf numFmtId="165" fontId="68" fillId="0" borderId="0" applyFont="0" applyFill="0" applyBorder="0" applyAlignment="0" applyProtection="0"/>
    <xf numFmtId="19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202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96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2" fontId="61" fillId="0" borderId="0" applyFont="0" applyFill="0" applyBorder="0" applyAlignment="0" applyProtection="0"/>
    <xf numFmtId="172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92" fontId="61" fillId="0" borderId="0" applyFont="0" applyFill="0" applyBorder="0" applyAlignment="0" applyProtection="0"/>
    <xf numFmtId="196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202" fontId="46" fillId="0" borderId="0" applyFont="0" applyFill="0" applyBorder="0" applyAlignment="0" applyProtection="0"/>
    <xf numFmtId="203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39" fillId="0" borderId="0" applyFont="0" applyFill="0" applyBorder="0" applyAlignment="0" applyProtection="0"/>
    <xf numFmtId="196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5" fillId="0" borderId="0"/>
    <xf numFmtId="311" fontId="95" fillId="0" borderId="0" applyFont="0" applyFill="0" applyBorder="0" applyAlignment="0" applyProtection="0"/>
    <xf numFmtId="196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39" fillId="0" borderId="0" applyFont="0" applyFill="0" applyBorder="0" applyAlignment="0" applyProtection="0"/>
    <xf numFmtId="172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14" fontId="197" fillId="0" borderId="0"/>
    <xf numFmtId="0" fontId="198" fillId="0" borderId="0"/>
    <xf numFmtId="0" fontId="158" fillId="0" borderId="0"/>
    <xf numFmtId="0" fontId="158" fillId="0" borderId="0"/>
    <xf numFmtId="40" fontId="199" fillId="0" borderId="0" applyBorder="0">
      <alignment horizontal="right"/>
    </xf>
    <xf numFmtId="0" fontId="200" fillId="0" borderId="0"/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312" fontId="95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6" fontId="84" fillId="0" borderId="4">
      <alignment horizontal="right" vertical="center"/>
    </xf>
    <xf numFmtId="317" fontId="79" fillId="0" borderId="4">
      <alignment horizontal="right" vertical="center"/>
    </xf>
    <xf numFmtId="317" fontId="79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7" fontId="38" fillId="0" borderId="4">
      <alignment horizontal="right" vertical="center"/>
    </xf>
    <xf numFmtId="317" fontId="38" fillId="0" borderId="4">
      <alignment horizontal="right" vertical="center"/>
    </xf>
    <xf numFmtId="317" fontId="79" fillId="0" borderId="4">
      <alignment horizontal="right" vertical="center"/>
    </xf>
    <xf numFmtId="317" fontId="79" fillId="0" borderId="4">
      <alignment horizontal="right" vertical="center"/>
    </xf>
    <xf numFmtId="317" fontId="79" fillId="0" borderId="4">
      <alignment horizontal="right" vertical="center"/>
    </xf>
    <xf numFmtId="317" fontId="79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7" fontId="38" fillId="0" borderId="4">
      <alignment horizontal="right" vertical="center"/>
    </xf>
    <xf numFmtId="317" fontId="38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7" fontId="79" fillId="0" borderId="4">
      <alignment horizontal="right" vertical="center"/>
    </xf>
    <xf numFmtId="317" fontId="79" fillId="0" borderId="4">
      <alignment horizontal="right" vertical="center"/>
    </xf>
    <xf numFmtId="317" fontId="79" fillId="0" borderId="4">
      <alignment horizontal="right" vertical="center"/>
    </xf>
    <xf numFmtId="317" fontId="79" fillId="0" borderId="4">
      <alignment horizontal="right" vertical="center"/>
    </xf>
    <xf numFmtId="317" fontId="79" fillId="0" borderId="4">
      <alignment horizontal="right" vertical="center"/>
    </xf>
    <xf numFmtId="317" fontId="79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9" fontId="38" fillId="0" borderId="4">
      <alignment horizontal="right" vertical="center"/>
    </xf>
    <xf numFmtId="319" fontId="38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9" fontId="38" fillId="0" borderId="4">
      <alignment horizontal="right" vertical="center"/>
    </xf>
    <xf numFmtId="319" fontId="38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5" fontId="68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38" fillId="0" borderId="4">
      <alignment horizontal="right" vertical="center"/>
    </xf>
    <xf numFmtId="319" fontId="38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20" fontId="202" fillId="0" borderId="34" applyFont="0" applyFill="0" applyBorder="0"/>
    <xf numFmtId="320" fontId="202" fillId="0" borderId="34" applyFont="0" applyFill="0" applyBorder="0"/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20" fontId="202" fillId="0" borderId="34" applyFont="0" applyFill="0" applyBorder="0"/>
    <xf numFmtId="320" fontId="202" fillId="0" borderId="34" applyFont="0" applyFill="0" applyBorder="0"/>
    <xf numFmtId="317" fontId="79" fillId="0" borderId="4">
      <alignment horizontal="right" vertical="center"/>
    </xf>
    <xf numFmtId="317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38" fillId="0" borderId="4">
      <alignment horizontal="right" vertical="center"/>
    </xf>
    <xf numFmtId="319" fontId="38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38" fillId="0" borderId="4">
      <alignment horizontal="right" vertical="center"/>
    </xf>
    <xf numFmtId="319" fontId="38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9" fontId="38" fillId="0" borderId="4">
      <alignment horizontal="right" vertical="center"/>
    </xf>
    <xf numFmtId="319" fontId="38" fillId="0" borderId="4">
      <alignment horizontal="right" vertical="center"/>
    </xf>
    <xf numFmtId="319" fontId="79" fillId="0" borderId="4">
      <alignment horizontal="right" vertical="center"/>
    </xf>
    <xf numFmtId="319" fontId="79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8" fontId="40" fillId="0" borderId="4">
      <alignment horizontal="right" vertical="center"/>
    </xf>
    <xf numFmtId="317" fontId="38" fillId="0" borderId="4">
      <alignment horizontal="right" vertical="center"/>
    </xf>
    <xf numFmtId="317" fontId="38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21" fontId="40" fillId="0" borderId="4">
      <alignment horizontal="right" vertical="center"/>
    </xf>
    <xf numFmtId="321" fontId="40" fillId="0" borderId="4">
      <alignment horizontal="right" vertical="center"/>
    </xf>
    <xf numFmtId="321" fontId="40" fillId="0" borderId="4">
      <alignment horizontal="right" vertical="center"/>
    </xf>
    <xf numFmtId="321" fontId="40" fillId="0" borderId="4">
      <alignment horizontal="right" vertical="center"/>
    </xf>
    <xf numFmtId="321" fontId="40" fillId="0" borderId="4">
      <alignment horizontal="right" vertical="center"/>
    </xf>
    <xf numFmtId="321" fontId="40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13" fontId="84" fillId="0" borderId="4">
      <alignment horizontal="right" vertical="center"/>
    </xf>
    <xf numFmtId="320" fontId="202" fillId="0" borderId="34" applyFont="0" applyFill="0" applyBorder="0"/>
    <xf numFmtId="320" fontId="202" fillId="0" borderId="34" applyFont="0" applyFill="0" applyBorder="0"/>
    <xf numFmtId="294" fontId="40" fillId="0" borderId="4">
      <alignment horizontal="right" vertical="center"/>
    </xf>
    <xf numFmtId="294" fontId="40" fillId="0" borderId="4">
      <alignment horizontal="right" vertical="center"/>
    </xf>
    <xf numFmtId="294" fontId="40" fillId="0" borderId="4">
      <alignment horizontal="right" vertical="center"/>
    </xf>
    <xf numFmtId="294" fontId="40" fillId="0" borderId="4">
      <alignment horizontal="right" vertical="center"/>
    </xf>
    <xf numFmtId="294" fontId="40" fillId="0" borderId="4">
      <alignment horizontal="right" vertical="center"/>
    </xf>
    <xf numFmtId="294" fontId="40" fillId="0" borderId="4">
      <alignment horizontal="right" vertical="center"/>
    </xf>
    <xf numFmtId="312" fontId="95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290" fontId="201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236" fontId="40" fillId="0" borderId="4">
      <alignment horizontal="right" vertical="center"/>
    </xf>
    <xf numFmtId="320" fontId="202" fillId="0" borderId="34" applyFont="0" applyFill="0" applyBorder="0"/>
    <xf numFmtId="320" fontId="202" fillId="0" borderId="34" applyFont="0" applyFill="0" applyBorder="0"/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6" fontId="84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22" fontId="203" fillId="0" borderId="4">
      <alignment horizontal="right" vertical="center"/>
    </xf>
    <xf numFmtId="314" fontId="46" fillId="0" borderId="4">
      <alignment horizontal="right" vertical="center"/>
    </xf>
    <xf numFmtId="314" fontId="46" fillId="0" borderId="4">
      <alignment horizontal="right" vertical="center"/>
    </xf>
    <xf numFmtId="312" fontId="95" fillId="0" borderId="4">
      <alignment horizontal="right" vertical="center"/>
    </xf>
    <xf numFmtId="312" fontId="95" fillId="0" borderId="4">
      <alignment horizontal="right" vertical="center"/>
    </xf>
    <xf numFmtId="49" fontId="58" fillId="0" borderId="0" applyFill="0" applyBorder="0" applyAlignment="0"/>
    <xf numFmtId="0" fontId="79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3" fontId="38" fillId="0" borderId="0" applyFill="0" applyBorder="0" applyAlignment="0"/>
    <xf numFmtId="321" fontId="79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324" fontId="38" fillId="0" borderId="0" applyFill="0" applyBorder="0" applyAlignment="0"/>
    <xf numFmtId="167" fontId="95" fillId="0" borderId="4">
      <alignment horizontal="center"/>
    </xf>
    <xf numFmtId="167" fontId="95" fillId="0" borderId="4">
      <alignment horizontal="center"/>
    </xf>
    <xf numFmtId="0" fontId="135" fillId="0" borderId="35" applyProtection="0"/>
    <xf numFmtId="0" fontId="95" fillId="0" borderId="0" applyProtection="0"/>
    <xf numFmtId="0" fontId="38" fillId="0" borderId="0" applyProtection="0"/>
    <xf numFmtId="0" fontId="101" fillId="0" borderId="0" applyProtection="0"/>
    <xf numFmtId="0" fontId="135" fillId="0" borderId="35" applyProtection="0"/>
    <xf numFmtId="0" fontId="95" fillId="0" borderId="0" applyProtection="0"/>
    <xf numFmtId="0" fontId="38" fillId="0" borderId="0" applyProtection="0"/>
    <xf numFmtId="0" fontId="101" fillId="0" borderId="0" applyProtection="0"/>
    <xf numFmtId="325" fontId="204" fillId="0" borderId="0" applyNumberFormat="0" applyFont="0" applyFill="0" applyBorder="0" applyAlignment="0">
      <alignment horizontal="centerContinuous"/>
    </xf>
    <xf numFmtId="0" fontId="49" fillId="0" borderId="0">
      <alignment vertical="center" wrapText="1"/>
      <protection locked="0"/>
    </xf>
    <xf numFmtId="0" fontId="135" fillId="0" borderId="36"/>
    <xf numFmtId="0" fontId="135" fillId="0" borderId="36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8" fillId="0" borderId="27" applyNumberFormat="0" applyBorder="0" applyAlignment="0"/>
    <xf numFmtId="0" fontId="205" fillId="0" borderId="26" applyNumberFormat="0" applyBorder="0" applyAlignment="0">
      <alignment horizontal="center"/>
    </xf>
    <xf numFmtId="0" fontId="205" fillId="0" borderId="26" applyNumberFormat="0" applyBorder="0" applyAlignment="0">
      <alignment horizontal="center"/>
    </xf>
    <xf numFmtId="3" fontId="206" fillId="0" borderId="18" applyNumberFormat="0" applyBorder="0" applyAlignment="0"/>
    <xf numFmtId="0" fontId="207" fillId="0" borderId="0" applyFill="0" applyBorder="0" applyProtection="0">
      <alignment horizontal="left" vertical="top"/>
    </xf>
    <xf numFmtId="0" fontId="208" fillId="0" borderId="27">
      <alignment horizontal="center" vertical="center" wrapText="1"/>
    </xf>
    <xf numFmtId="0" fontId="209" fillId="0" borderId="0">
      <alignment horizontal="center"/>
    </xf>
    <xf numFmtId="40" fontId="35" fillId="0" borderId="0"/>
    <xf numFmtId="3" fontId="210" fillId="0" borderId="0" applyNumberFormat="0" applyFill="0" applyBorder="0" applyAlignment="0" applyProtection="0">
      <alignment horizontal="center" wrapText="1"/>
    </xf>
    <xf numFmtId="0" fontId="211" fillId="0" borderId="3" applyBorder="0" applyAlignment="0">
      <alignment horizontal="center" vertical="center"/>
    </xf>
    <xf numFmtId="0" fontId="211" fillId="0" borderId="3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38" fillId="0" borderId="37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3" fontId="214" fillId="0" borderId="7" applyNumberFormat="0" applyAlignment="0">
      <alignment horizontal="center" vertical="center"/>
    </xf>
    <xf numFmtId="3" fontId="215" fillId="0" borderId="27" applyNumberFormat="0" applyAlignment="0">
      <alignment horizontal="left" wrapText="1"/>
    </xf>
    <xf numFmtId="3" fontId="214" fillId="0" borderId="7" applyNumberFormat="0" applyAlignment="0">
      <alignment horizontal="center" vertical="center"/>
    </xf>
    <xf numFmtId="0" fontId="216" fillId="0" borderId="38" applyNumberFormat="0" applyBorder="0" applyAlignment="0">
      <alignment vertical="center"/>
    </xf>
    <xf numFmtId="0" fontId="217" fillId="0" borderId="39" applyNumberFormat="0" applyFill="0" applyAlignment="0" applyProtection="0"/>
    <xf numFmtId="0" fontId="159" fillId="0" borderId="40" applyNumberFormat="0" applyAlignment="0">
      <alignment horizontal="center"/>
    </xf>
    <xf numFmtId="0" fontId="218" fillId="0" borderId="41">
      <alignment horizontal="center"/>
    </xf>
    <xf numFmtId="172" fontId="79" fillId="0" borderId="0" applyFont="0" applyFill="0" applyBorder="0" applyAlignment="0" applyProtection="0"/>
    <xf numFmtId="326" fontId="79" fillId="0" borderId="0" applyFont="0" applyFill="0" applyBorder="0" applyAlignment="0" applyProtection="0"/>
    <xf numFmtId="245" fontId="150" fillId="0" borderId="0" applyFont="0" applyFill="0" applyBorder="0" applyAlignment="0" applyProtection="0"/>
    <xf numFmtId="176" fontId="79" fillId="0" borderId="0" applyFont="0" applyFill="0" applyBorder="0" applyAlignment="0" applyProtection="0"/>
    <xf numFmtId="327" fontId="79" fillId="0" borderId="0" applyFont="0" applyFill="0" applyBorder="0" applyAlignment="0" applyProtection="0"/>
    <xf numFmtId="0" fontId="56" fillId="0" borderId="42">
      <alignment horizontal="center"/>
    </xf>
    <xf numFmtId="0" fontId="56" fillId="0" borderId="42">
      <alignment horizontal="center"/>
    </xf>
    <xf numFmtId="321" fontId="95" fillId="0" borderId="0"/>
    <xf numFmtId="328" fontId="95" fillId="0" borderId="1"/>
    <xf numFmtId="328" fontId="95" fillId="0" borderId="1"/>
    <xf numFmtId="0" fontId="163" fillId="0" borderId="0"/>
    <xf numFmtId="0" fontId="163" fillId="0" borderId="0" applyProtection="0"/>
    <xf numFmtId="0" fontId="163" fillId="0" borderId="0"/>
    <xf numFmtId="0" fontId="163" fillId="0" borderId="0"/>
    <xf numFmtId="0" fontId="163" fillId="0" borderId="0"/>
    <xf numFmtId="3" fontId="95" fillId="0" borderId="0" applyNumberFormat="0" applyBorder="0" applyAlignment="0" applyProtection="0">
      <alignment horizontal="centerContinuous"/>
      <protection locked="0"/>
    </xf>
    <xf numFmtId="3" fontId="67" fillId="0" borderId="0">
      <protection locked="0"/>
    </xf>
    <xf numFmtId="3" fontId="67" fillId="0" borderId="0">
      <protection locked="0"/>
    </xf>
    <xf numFmtId="3" fontId="67" fillId="0" borderId="0">
      <protection locked="0"/>
    </xf>
    <xf numFmtId="0" fontId="163" fillId="0" borderId="0"/>
    <xf numFmtId="0" fontId="163" fillId="0" borderId="0" applyProtection="0"/>
    <xf numFmtId="0" fontId="163" fillId="0" borderId="0"/>
    <xf numFmtId="0" fontId="163" fillId="0" borderId="0"/>
    <xf numFmtId="0" fontId="163" fillId="0" borderId="0"/>
    <xf numFmtId="0" fontId="219" fillId="0" borderId="43" applyFill="0" applyBorder="0" applyAlignment="0">
      <alignment horizontal="center"/>
    </xf>
    <xf numFmtId="5" fontId="220" fillId="35" borderId="3">
      <alignment vertical="top"/>
    </xf>
    <xf numFmtId="5" fontId="220" fillId="35" borderId="3">
      <alignment vertical="top"/>
    </xf>
    <xf numFmtId="288" fontId="220" fillId="35" borderId="3">
      <alignment vertical="top"/>
    </xf>
    <xf numFmtId="0" fontId="221" fillId="36" borderId="1">
      <alignment horizontal="left" vertical="center"/>
    </xf>
    <xf numFmtId="0" fontId="221" fillId="36" borderId="1">
      <alignment horizontal="left" vertical="center"/>
    </xf>
    <xf numFmtId="6" fontId="222" fillId="37" borderId="3"/>
    <xf numFmtId="6" fontId="222" fillId="37" borderId="3"/>
    <xf numFmtId="329" fontId="222" fillId="37" borderId="3"/>
    <xf numFmtId="5" fontId="148" fillId="0" borderId="3">
      <alignment horizontal="left" vertical="top"/>
    </xf>
    <xf numFmtId="5" fontId="148" fillId="0" borderId="3">
      <alignment horizontal="left" vertical="top"/>
    </xf>
    <xf numFmtId="288" fontId="223" fillId="0" borderId="3">
      <alignment horizontal="left" vertical="top"/>
    </xf>
    <xf numFmtId="0" fontId="224" fillId="38" borderId="0">
      <alignment horizontal="left" vertical="center"/>
    </xf>
    <xf numFmtId="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88" fontId="22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245" fontId="45" fillId="0" borderId="7">
      <alignment horizontal="left" vertical="top"/>
    </xf>
    <xf numFmtId="0" fontId="226" fillId="0" borderId="7">
      <alignment horizontal="left"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330" fontId="38" fillId="0" borderId="0" applyFont="0" applyFill="0" applyBorder="0" applyAlignment="0" applyProtection="0"/>
    <xf numFmtId="331" fontId="38" fillId="0" borderId="0" applyFont="0" applyFill="0" applyBorder="0" applyAlignment="0" applyProtection="0"/>
    <xf numFmtId="42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ont="0" applyFill="0" applyBorder="0" applyProtection="0">
      <alignment horizontal="center" vertical="center" wrapText="1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29" fillId="0" borderId="44" applyNumberFormat="0" applyFont="0" applyAlignment="0">
      <alignment horizontal="center"/>
    </xf>
    <xf numFmtId="0" fontId="230" fillId="0" borderId="0" applyNumberFormat="0" applyFill="0" applyBorder="0" applyAlignment="0" applyProtection="0"/>
    <xf numFmtId="0" fontId="84" fillId="0" borderId="45" applyFont="0" applyBorder="0" applyAlignment="0">
      <alignment horizontal="center"/>
    </xf>
    <xf numFmtId="0" fontId="84" fillId="0" borderId="45" applyFont="0" applyBorder="0" applyAlignment="0">
      <alignment horizontal="center"/>
    </xf>
    <xf numFmtId="172" fontId="40" fillId="0" borderId="0" applyFont="0" applyFill="0" applyBorder="0" applyAlignment="0" applyProtection="0"/>
    <xf numFmtId="42" fontId="231" fillId="0" borderId="0" applyFont="0" applyFill="0" applyBorder="0" applyAlignment="0" applyProtection="0"/>
    <xf numFmtId="44" fontId="231" fillId="0" borderId="0" applyFont="0" applyFill="0" applyBorder="0" applyAlignment="0" applyProtection="0"/>
    <xf numFmtId="0" fontId="231" fillId="0" borderId="0"/>
    <xf numFmtId="0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0" fontId="109" fillId="0" borderId="0">
      <alignment vertical="center"/>
    </xf>
    <xf numFmtId="40" fontId="233" fillId="0" borderId="0" applyFont="0" applyFill="0" applyBorder="0" applyAlignment="0" applyProtection="0"/>
    <xf numFmtId="38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9" fontId="234" fillId="0" borderId="0" applyBorder="0" applyAlignment="0" applyProtection="0"/>
    <xf numFmtId="0" fontId="235" fillId="0" borderId="0"/>
    <xf numFmtId="0" fontId="236" fillId="0" borderId="10"/>
    <xf numFmtId="185" fontId="4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65" fillId="0" borderId="0" applyFont="0" applyFill="0" applyBorder="0" applyAlignment="0" applyProtection="0"/>
    <xf numFmtId="0" fontId="165" fillId="0" borderId="0" applyFont="0" applyFill="0" applyBorder="0" applyAlignment="0" applyProtection="0"/>
    <xf numFmtId="176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165" fillId="0" borderId="0"/>
    <xf numFmtId="0" fontId="165" fillId="0" borderId="0"/>
    <xf numFmtId="0" fontId="237" fillId="0" borderId="0"/>
    <xf numFmtId="0" fontId="64" fillId="0" borderId="0"/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/>
    <xf numFmtId="181" fontId="44" fillId="0" borderId="0" applyFont="0" applyFill="0" applyBorder="0" applyAlignment="0" applyProtection="0"/>
    <xf numFmtId="332" fontId="52" fillId="0" borderId="0" applyFont="0" applyFill="0" applyBorder="0" applyAlignment="0" applyProtection="0"/>
    <xf numFmtId="33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43" fillId="0" borderId="0"/>
    <xf numFmtId="0" fontId="247" fillId="0" borderId="0"/>
    <xf numFmtId="43" fontId="24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6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/>
    <xf numFmtId="164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1" fillId="0" borderId="0" xfId="0" applyFont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4" fillId="2" borderId="0" xfId="0" applyFont="1" applyFill="1" applyAlignment="1">
      <alignment horizontal="center" vertical="center"/>
    </xf>
    <xf numFmtId="3" fontId="11" fillId="2" borderId="0" xfId="0" applyNumberFormat="1" applyFont="1" applyFill="1"/>
    <xf numFmtId="0" fontId="17" fillId="0" borderId="0" xfId="0" applyFont="1"/>
    <xf numFmtId="0" fontId="16" fillId="2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6" fillId="2" borderId="0" xfId="0" applyFont="1" applyFill="1" applyAlignment="1">
      <alignment horizontal="center"/>
    </xf>
    <xf numFmtId="0" fontId="26" fillId="2" borderId="0" xfId="0" applyFont="1" applyFill="1"/>
    <xf numFmtId="0" fontId="26" fillId="2" borderId="0" xfId="0" applyFont="1" applyFill="1" applyAlignment="1">
      <alignment horizontal="center" vertical="center"/>
    </xf>
    <xf numFmtId="3" fontId="26" fillId="2" borderId="0" xfId="0" applyNumberFormat="1" applyFont="1" applyFill="1"/>
    <xf numFmtId="0" fontId="29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29" fillId="0" borderId="1" xfId="0" applyFont="1" applyBorder="1"/>
    <xf numFmtId="0" fontId="12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1" fontId="13" fillId="0" borderId="1" xfId="8" applyNumberFormat="1" applyFont="1" applyFill="1" applyBorder="1" applyAlignment="1">
      <alignment horizontal="left" vertical="center" wrapText="1"/>
    </xf>
    <xf numFmtId="3" fontId="13" fillId="0" borderId="1" xfId="8" quotePrefix="1" applyNumberFormat="1" applyFont="1" applyFill="1" applyBorder="1" applyAlignment="1">
      <alignment horizontal="center" vertical="center" wrapText="1"/>
    </xf>
    <xf numFmtId="3" fontId="13" fillId="0" borderId="1" xfId="8" quotePrefix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3" fontId="11" fillId="2" borderId="0" xfId="0" applyNumberFormat="1" applyFont="1" applyFill="1" applyAlignment="1">
      <alignment horizontal="center"/>
    </xf>
    <xf numFmtId="0" fontId="17" fillId="0" borderId="0" xfId="0" applyFont="1" applyFill="1"/>
    <xf numFmtId="0" fontId="30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3" fillId="0" borderId="1" xfId="9" applyFont="1" applyFill="1" applyBorder="1" applyAlignment="1">
      <alignment horizontal="center" vertical="center" wrapText="1"/>
    </xf>
    <xf numFmtId="0" fontId="23" fillId="0" borderId="1" xfId="9" applyFont="1" applyFill="1" applyBorder="1" applyAlignment="1">
      <alignment horizontal="left" vertical="center" wrapText="1"/>
    </xf>
    <xf numFmtId="3" fontId="23" fillId="0" borderId="1" xfId="9" applyNumberFormat="1" applyFont="1" applyFill="1" applyBorder="1" applyAlignment="1">
      <alignment horizontal="center" vertical="center" wrapText="1"/>
    </xf>
    <xf numFmtId="0" fontId="23" fillId="0" borderId="0" xfId="9" applyFont="1" applyFill="1"/>
    <xf numFmtId="0" fontId="31" fillId="0" borderId="0" xfId="11" applyFont="1" applyFill="1"/>
    <xf numFmtId="0" fontId="34" fillId="2" borderId="0" xfId="14" applyFont="1" applyFill="1"/>
    <xf numFmtId="0" fontId="238" fillId="0" borderId="0" xfId="0" applyFont="1" applyFill="1" applyAlignment="1">
      <alignment horizontal="center" vertical="center"/>
    </xf>
    <xf numFmtId="0" fontId="240" fillId="2" borderId="0" xfId="0" applyFont="1" applyFill="1"/>
    <xf numFmtId="0" fontId="238" fillId="0" borderId="1" xfId="0" applyFont="1" applyFill="1" applyBorder="1" applyAlignment="1">
      <alignment horizontal="center" vertical="center"/>
    </xf>
    <xf numFmtId="3" fontId="238" fillId="0" borderId="1" xfId="0" applyNumberFormat="1" applyFont="1" applyFill="1" applyBorder="1" applyAlignment="1">
      <alignment horizontal="center" vertical="top" wrapText="1"/>
    </xf>
    <xf numFmtId="3" fontId="238" fillId="0" borderId="1" xfId="4" applyNumberFormat="1" applyFont="1" applyFill="1" applyBorder="1" applyAlignment="1">
      <alignment horizontal="center" vertical="top" wrapText="1"/>
    </xf>
    <xf numFmtId="0" fontId="240" fillId="0" borderId="0" xfId="0" applyFont="1" applyFill="1"/>
    <xf numFmtId="0" fontId="240" fillId="3" borderId="0" xfId="0" applyFont="1" applyFill="1"/>
    <xf numFmtId="0" fontId="241" fillId="3" borderId="0" xfId="0" applyFont="1" applyFill="1"/>
    <xf numFmtId="0" fontId="242" fillId="2" borderId="0" xfId="0" applyFont="1" applyFill="1"/>
    <xf numFmtId="0" fontId="240" fillId="2" borderId="0" xfId="0" applyFont="1" applyFill="1" applyAlignment="1">
      <alignment vertical="center"/>
    </xf>
    <xf numFmtId="0" fontId="240" fillId="0" borderId="0" xfId="0" applyFont="1"/>
    <xf numFmtId="0" fontId="244" fillId="0" borderId="1" xfId="0" applyFont="1" applyFill="1" applyBorder="1" applyAlignment="1">
      <alignment horizontal="left" vertical="center" wrapText="1"/>
    </xf>
    <xf numFmtId="0" fontId="245" fillId="0" borderId="0" xfId="0" applyFont="1" applyFill="1"/>
    <xf numFmtId="0" fontId="247" fillId="0" borderId="0" xfId="4449"/>
    <xf numFmtId="0" fontId="10" fillId="0" borderId="0" xfId="0" applyFont="1" applyAlignment="1">
      <alignment horizontal="center" vertical="center" wrapText="1"/>
    </xf>
    <xf numFmtId="0" fontId="24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/>
    <xf numFmtId="0" fontId="25" fillId="0" borderId="1" xfId="0" applyFont="1" applyBorder="1" applyAlignment="1">
      <alignment horizontal="center" vertical="center" wrapText="1"/>
    </xf>
    <xf numFmtId="0" fontId="249" fillId="0" borderId="0" xfId="0" applyFont="1"/>
    <xf numFmtId="165" fontId="10" fillId="0" borderId="1" xfId="5" applyNumberFormat="1" applyFont="1" applyBorder="1" applyAlignment="1"/>
    <xf numFmtId="0" fontId="250" fillId="0" borderId="0" xfId="0" applyFont="1"/>
    <xf numFmtId="0" fontId="246" fillId="0" borderId="1" xfId="0" applyFont="1" applyBorder="1" applyAlignment="1">
      <alignment horizontal="center" vertical="center"/>
    </xf>
    <xf numFmtId="165" fontId="246" fillId="0" borderId="1" xfId="5" applyNumberFormat="1" applyFont="1" applyBorder="1"/>
    <xf numFmtId="0" fontId="242" fillId="0" borderId="1" xfId="0" applyFont="1" applyBorder="1"/>
    <xf numFmtId="0" fontId="10" fillId="0" borderId="1" xfId="0" applyFont="1" applyBorder="1" applyAlignment="1">
      <alignment vertical="center"/>
    </xf>
    <xf numFmtId="0" fontId="246" fillId="0" borderId="1" xfId="0" applyFont="1" applyBorder="1" applyAlignment="1">
      <alignment horizontal="center" vertical="center" wrapText="1"/>
    </xf>
    <xf numFmtId="0" fontId="246" fillId="0" borderId="1" xfId="0" applyFont="1" applyBorder="1" applyAlignment="1">
      <alignment horizontal="left" vertical="center" wrapText="1"/>
    </xf>
    <xf numFmtId="0" fontId="248" fillId="0" borderId="1" xfId="0" applyFont="1" applyBorder="1" applyAlignment="1">
      <alignment horizontal="center" vertical="center" wrapText="1"/>
    </xf>
    <xf numFmtId="0" fontId="248" fillId="0" borderId="1" xfId="0" applyFont="1" applyBorder="1" applyAlignment="1">
      <alignment horizontal="left" vertical="center" wrapText="1"/>
    </xf>
    <xf numFmtId="165" fontId="248" fillId="0" borderId="1" xfId="5" applyNumberFormat="1" applyFont="1" applyBorder="1"/>
    <xf numFmtId="165" fontId="0" fillId="0" borderId="0" xfId="0" applyNumberFormat="1"/>
    <xf numFmtId="0" fontId="13" fillId="0" borderId="1" xfId="4449" applyFont="1" applyFill="1" applyBorder="1" applyAlignment="1">
      <alignment horizontal="justify" vertical="center" wrapText="1"/>
    </xf>
    <xf numFmtId="0" fontId="13" fillId="0" borderId="1" xfId="4449" applyFont="1" applyFill="1" applyBorder="1" applyAlignment="1">
      <alignment horizontal="center" vertical="center" wrapText="1"/>
    </xf>
    <xf numFmtId="0" fontId="22" fillId="0" borderId="1" xfId="1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3" fontId="12" fillId="2" borderId="1" xfId="0" applyNumberFormat="1" applyFont="1" applyFill="1" applyBorder="1" applyAlignment="1">
      <alignment horizontal="right" vertical="center"/>
    </xf>
    <xf numFmtId="0" fontId="13" fillId="0" borderId="1" xfId="4451" applyFont="1" applyFill="1" applyBorder="1" applyAlignment="1">
      <alignment horizontal="center" vertical="center"/>
    </xf>
    <xf numFmtId="0" fontId="13" fillId="0" borderId="1" xfId="4451" applyFont="1" applyFill="1" applyBorder="1" applyAlignment="1">
      <alignment horizontal="justify" vertical="center" wrapText="1"/>
    </xf>
    <xf numFmtId="0" fontId="13" fillId="0" borderId="1" xfId="4451" applyFont="1" applyFill="1" applyBorder="1" applyAlignment="1">
      <alignment horizontal="center" vertical="center" wrapText="1"/>
    </xf>
    <xf numFmtId="0" fontId="13" fillId="0" borderId="0" xfId="4451" applyFont="1"/>
    <xf numFmtId="0" fontId="22" fillId="0" borderId="1" xfId="11" applyFont="1" applyFill="1" applyBorder="1" applyAlignment="1">
      <alignment horizontal="left" vertical="center" wrapText="1"/>
    </xf>
    <xf numFmtId="3" fontId="239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top" wrapText="1"/>
    </xf>
    <xf numFmtId="0" fontId="240" fillId="2" borderId="0" xfId="0" applyFont="1" applyFill="1" applyAlignment="1">
      <alignment horizontal="right" vertical="center"/>
    </xf>
    <xf numFmtId="9" fontId="240" fillId="2" borderId="0" xfId="0" applyNumberFormat="1" applyFont="1" applyFill="1" applyAlignment="1">
      <alignment horizontal="right" vertical="center"/>
    </xf>
    <xf numFmtId="0" fontId="13" fillId="0" borderId="49" xfId="0" applyFont="1" applyFill="1" applyBorder="1" applyAlignment="1">
      <alignment horizontal="center" vertical="center" wrapText="1"/>
    </xf>
    <xf numFmtId="0" fontId="13" fillId="0" borderId="49" xfId="4457" applyFont="1" applyFill="1" applyBorder="1" applyAlignment="1">
      <alignment horizontal="justify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justify" vertical="center" wrapText="1"/>
    </xf>
    <xf numFmtId="0" fontId="8" fillId="0" borderId="49" xfId="0" applyFont="1" applyFill="1" applyBorder="1" applyAlignment="1">
      <alignment horizontal="center" vertical="center" wrapText="1"/>
    </xf>
    <xf numFmtId="3" fontId="8" fillId="0" borderId="49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/>
    <xf numFmtId="0" fontId="246" fillId="0" borderId="49" xfId="0" applyFont="1" applyBorder="1" applyAlignment="1">
      <alignment horizontal="center" vertical="center" wrapText="1"/>
    </xf>
    <xf numFmtId="0" fontId="246" fillId="0" borderId="49" xfId="0" applyFont="1" applyBorder="1" applyAlignment="1">
      <alignment horizontal="left" vertical="center" wrapText="1"/>
    </xf>
    <xf numFmtId="165" fontId="246" fillId="0" borderId="49" xfId="5" applyNumberFormat="1" applyFont="1" applyBorder="1"/>
    <xf numFmtId="0" fontId="25" fillId="0" borderId="4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3" fillId="0" borderId="49" xfId="4457" applyFont="1" applyFill="1" applyBorder="1" applyAlignment="1">
      <alignment horizontal="center" vertical="center" wrapText="1"/>
    </xf>
    <xf numFmtId="0" fontId="8" fillId="0" borderId="0" xfId="4457"/>
    <xf numFmtId="0" fontId="246" fillId="2" borderId="0" xfId="4459" applyFont="1" applyFill="1"/>
    <xf numFmtId="0" fontId="246" fillId="0" borderId="0" xfId="4459" applyFont="1" applyFill="1"/>
    <xf numFmtId="0" fontId="13" fillId="0" borderId="0" xfId="0" applyFont="1" applyFill="1" applyBorder="1" applyAlignment="1">
      <alignment horizontal="center" vertical="center"/>
    </xf>
    <xf numFmtId="1" fontId="13" fillId="0" borderId="0" xfId="8" applyNumberFormat="1" applyFont="1" applyFill="1" applyBorder="1" applyAlignment="1">
      <alignment horizontal="left" vertical="center" wrapText="1"/>
    </xf>
    <xf numFmtId="3" fontId="13" fillId="0" borderId="0" xfId="8" quotePrefix="1" applyNumberFormat="1" applyFont="1" applyFill="1" applyBorder="1" applyAlignment="1">
      <alignment horizontal="center" vertical="center" wrapText="1"/>
    </xf>
    <xf numFmtId="0" fontId="13" fillId="0" borderId="0" xfId="4451" applyFont="1" applyFill="1" applyBorder="1" applyAlignment="1">
      <alignment horizontal="center" vertical="center" wrapText="1"/>
    </xf>
    <xf numFmtId="3" fontId="13" fillId="0" borderId="0" xfId="8" quotePrefix="1" applyNumberFormat="1" applyFont="1" applyFill="1" applyBorder="1" applyAlignment="1">
      <alignment horizontal="right" vertical="center" wrapText="1"/>
    </xf>
    <xf numFmtId="3" fontId="13" fillId="0" borderId="0" xfId="0" quotePrefix="1" applyNumberFormat="1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vertical="center"/>
    </xf>
    <xf numFmtId="0" fontId="13" fillId="0" borderId="49" xfId="9" applyFont="1" applyFill="1" applyBorder="1" applyAlignment="1">
      <alignment horizontal="center" vertical="center" wrapText="1"/>
    </xf>
    <xf numFmtId="0" fontId="13" fillId="0" borderId="49" xfId="9" applyFont="1" applyFill="1" applyBorder="1" applyAlignment="1">
      <alignment horizontal="left" vertical="center" wrapText="1"/>
    </xf>
    <xf numFmtId="0" fontId="13" fillId="0" borderId="49" xfId="4460" applyFont="1" applyFill="1" applyBorder="1" applyAlignment="1">
      <alignment horizontal="left" vertical="center" wrapText="1"/>
    </xf>
    <xf numFmtId="0" fontId="22" fillId="0" borderId="49" xfId="4460" applyFont="1" applyFill="1" applyBorder="1" applyAlignment="1">
      <alignment horizontal="center" vertical="center" wrapText="1"/>
    </xf>
    <xf numFmtId="0" fontId="13" fillId="0" borderId="0" xfId="4460" applyFont="1" applyFill="1"/>
    <xf numFmtId="0" fontId="12" fillId="0" borderId="0" xfId="4460" applyFont="1" applyFill="1"/>
    <xf numFmtId="3" fontId="13" fillId="0" borderId="49" xfId="0" applyNumberFormat="1" applyFont="1" applyFill="1" applyBorder="1" applyAlignment="1">
      <alignment horizontal="center" vertical="center" wrapText="1"/>
    </xf>
    <xf numFmtId="164" fontId="13" fillId="0" borderId="49" xfId="0" applyNumberFormat="1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vertical="center"/>
    </xf>
    <xf numFmtId="0" fontId="14" fillId="2" borderId="49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right" vertical="center"/>
    </xf>
    <xf numFmtId="0" fontId="246" fillId="0" borderId="1" xfId="0" applyFont="1" applyFill="1" applyBorder="1" applyAlignment="1">
      <alignment horizontal="center" vertical="center" wrapText="1"/>
    </xf>
    <xf numFmtId="0" fontId="246" fillId="0" borderId="1" xfId="0" applyFont="1" applyFill="1" applyBorder="1" applyAlignment="1">
      <alignment horizontal="left" vertical="center" wrapText="1"/>
    </xf>
    <xf numFmtId="165" fontId="246" fillId="0" borderId="1" xfId="5" applyNumberFormat="1" applyFont="1" applyFill="1" applyBorder="1"/>
    <xf numFmtId="0" fontId="25" fillId="0" borderId="1" xfId="0" applyFont="1" applyFill="1" applyBorder="1" applyAlignment="1">
      <alignment horizontal="center" vertical="center" wrapText="1"/>
    </xf>
    <xf numFmtId="165" fontId="249" fillId="0" borderId="0" xfId="0" applyNumberFormat="1" applyFont="1" applyFill="1"/>
    <xf numFmtId="0" fontId="249" fillId="0" borderId="0" xfId="0" applyFont="1" applyFill="1"/>
    <xf numFmtId="0" fontId="16" fillId="2" borderId="49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 wrapText="1"/>
    </xf>
    <xf numFmtId="49" fontId="8" fillId="0" borderId="49" xfId="6" applyNumberFormat="1" applyFont="1" applyFill="1" applyBorder="1" applyAlignment="1" applyProtection="1">
      <alignment horizontal="center" vertical="center" wrapText="1"/>
      <protection locked="0"/>
    </xf>
    <xf numFmtId="0" fontId="13" fillId="2" borderId="49" xfId="446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left" vertical="top" wrapText="1"/>
    </xf>
    <xf numFmtId="0" fontId="13" fillId="0" borderId="49" xfId="4" applyFont="1" applyFill="1" applyBorder="1" applyAlignment="1">
      <alignment horizontal="left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239" fillId="0" borderId="1" xfId="0" applyFont="1" applyFill="1" applyBorder="1" applyAlignment="1">
      <alignment horizontal="center" vertical="center" wrapText="1"/>
    </xf>
    <xf numFmtId="0" fontId="239" fillId="0" borderId="0" xfId="0" applyFont="1" applyFill="1" applyBorder="1" applyAlignment="1">
      <alignment horizontal="center" vertical="center" wrapText="1"/>
    </xf>
    <xf numFmtId="0" fontId="11" fillId="0" borderId="50" xfId="0" applyFont="1" applyFill="1" applyBorder="1"/>
    <xf numFmtId="3" fontId="12" fillId="0" borderId="50" xfId="0" applyNumberFormat="1" applyFont="1" applyFill="1" applyBorder="1" applyAlignment="1">
      <alignment horizontal="right" vertical="center" wrapText="1"/>
    </xf>
    <xf numFmtId="3" fontId="13" fillId="0" borderId="50" xfId="0" applyNumberFormat="1" applyFont="1" applyFill="1" applyBorder="1" applyAlignment="1">
      <alignment horizontal="right" vertical="center" wrapText="1"/>
    </xf>
    <xf numFmtId="0" fontId="13" fillId="0" borderId="50" xfId="0" applyFont="1" applyFill="1" applyBorder="1"/>
    <xf numFmtId="3" fontId="13" fillId="0" borderId="50" xfId="4460" applyNumberFormat="1" applyFont="1" applyFill="1" applyBorder="1" applyAlignment="1">
      <alignment horizontal="center" vertical="center" wrapText="1"/>
    </xf>
    <xf numFmtId="0" fontId="246" fillId="0" borderId="50" xfId="4459" applyFont="1" applyFill="1" applyBorder="1"/>
    <xf numFmtId="3" fontId="23" fillId="0" borderId="50" xfId="9" applyNumberFormat="1" applyFont="1" applyFill="1" applyBorder="1" applyAlignment="1">
      <alignment horizontal="center" vertical="center" wrapText="1"/>
    </xf>
    <xf numFmtId="0" fontId="240" fillId="0" borderId="50" xfId="0" applyFont="1" applyFill="1" applyBorder="1"/>
    <xf numFmtId="0" fontId="241" fillId="0" borderId="50" xfId="0" applyFont="1" applyFill="1" applyBorder="1"/>
    <xf numFmtId="0" fontId="245" fillId="0" borderId="50" xfId="0" applyFont="1" applyFill="1" applyBorder="1"/>
    <xf numFmtId="0" fontId="26" fillId="0" borderId="50" xfId="0" applyFont="1" applyFill="1" applyBorder="1"/>
    <xf numFmtId="0" fontId="13" fillId="0" borderId="50" xfId="0" applyFont="1" applyFill="1" applyBorder="1" applyAlignment="1">
      <alignment horizontal="center" vertical="center"/>
    </xf>
    <xf numFmtId="49" fontId="8" fillId="0" borderId="49" xfId="7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/>
    </xf>
    <xf numFmtId="49" fontId="8" fillId="2" borderId="49" xfId="0" applyNumberFormat="1" applyFont="1" applyFill="1" applyBorder="1" applyAlignment="1">
      <alignment horizontal="center" vertical="center"/>
    </xf>
    <xf numFmtId="49" fontId="13" fillId="0" borderId="49" xfId="7" applyNumberFormat="1" applyFont="1" applyFill="1" applyBorder="1" applyAlignment="1">
      <alignment horizontal="center" vertical="center" wrapText="1"/>
    </xf>
    <xf numFmtId="3" fontId="8" fillId="0" borderId="47" xfId="0" applyNumberFormat="1" applyFont="1" applyFill="1" applyBorder="1" applyAlignment="1">
      <alignment horizontal="center" vertical="center" wrapText="1"/>
    </xf>
    <xf numFmtId="49" fontId="255" fillId="0" borderId="49" xfId="7" applyNumberFormat="1" applyFont="1" applyFill="1" applyBorder="1" applyAlignment="1">
      <alignment horizontal="center" vertical="center" wrapText="1"/>
    </xf>
    <xf numFmtId="165" fontId="251" fillId="0" borderId="1" xfId="0" applyNumberFormat="1" applyFont="1" applyBorder="1"/>
    <xf numFmtId="3" fontId="13" fillId="0" borderId="50" xfId="8" quotePrefix="1" applyNumberFormat="1" applyFont="1" applyFill="1" applyBorder="1" applyAlignment="1">
      <alignment horizontal="center" vertical="center" wrapText="1"/>
    </xf>
    <xf numFmtId="3" fontId="13" fillId="0" borderId="50" xfId="8" quotePrefix="1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15" applyFont="1" applyFill="1" applyBorder="1" applyAlignment="1">
      <alignment horizontal="center" vertical="center" wrapText="1"/>
    </xf>
    <xf numFmtId="0" fontId="246" fillId="0" borderId="50" xfId="0" applyFont="1" applyBorder="1" applyAlignment="1">
      <alignment horizontal="center" vertical="center"/>
    </xf>
    <xf numFmtId="0" fontId="248" fillId="0" borderId="50" xfId="0" applyFont="1" applyBorder="1" applyAlignment="1">
      <alignment horizontal="left" vertical="center" wrapText="1"/>
    </xf>
    <xf numFmtId="0" fontId="246" fillId="0" borderId="50" xfId="0" applyFont="1" applyBorder="1" applyAlignment="1">
      <alignment horizontal="center" vertical="center" wrapText="1"/>
    </xf>
    <xf numFmtId="165" fontId="246" fillId="0" borderId="50" xfId="5" applyNumberFormat="1" applyFont="1" applyBorder="1"/>
    <xf numFmtId="0" fontId="256" fillId="0" borderId="0" xfId="0" applyFont="1" applyFill="1"/>
    <xf numFmtId="0" fontId="16" fillId="2" borderId="4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39" fillId="0" borderId="0" xfId="0" applyFont="1" applyFill="1" applyBorder="1" applyAlignment="1">
      <alignment horizontal="center" vertical="center" wrapText="1"/>
    </xf>
    <xf numFmtId="1" fontId="255" fillId="0" borderId="1" xfId="8" applyNumberFormat="1" applyFont="1" applyFill="1" applyBorder="1" applyAlignment="1">
      <alignment horizontal="left" vertical="center" wrapText="1"/>
    </xf>
    <xf numFmtId="0" fontId="255" fillId="0" borderId="49" xfId="4460" applyFont="1" applyFill="1" applyBorder="1" applyAlignment="1">
      <alignment horizontal="left" vertical="center" wrapText="1"/>
    </xf>
    <xf numFmtId="3" fontId="13" fillId="0" borderId="50" xfId="0" applyNumberFormat="1" applyFont="1" applyFill="1" applyBorder="1" applyAlignment="1">
      <alignment horizontal="right" vertical="center"/>
    </xf>
    <xf numFmtId="3" fontId="17" fillId="0" borderId="50" xfId="0" applyNumberFormat="1" applyFont="1" applyFill="1" applyBorder="1"/>
    <xf numFmtId="0" fontId="7" fillId="2" borderId="50" xfId="0" applyFont="1" applyFill="1" applyBorder="1" applyAlignment="1">
      <alignment horizontal="center" vertical="center"/>
    </xf>
    <xf numFmtId="3" fontId="7" fillId="2" borderId="50" xfId="0" applyNumberFormat="1" applyFont="1" applyFill="1" applyBorder="1" applyAlignment="1">
      <alignment horizontal="right" vertical="center"/>
    </xf>
    <xf numFmtId="3" fontId="8" fillId="0" borderId="50" xfId="1" applyNumberFormat="1" applyFont="1" applyFill="1" applyBorder="1" applyAlignment="1">
      <alignment horizontal="right" vertical="center" wrapText="1"/>
    </xf>
    <xf numFmtId="0" fontId="255" fillId="0" borderId="49" xfId="0" applyFont="1" applyFill="1" applyBorder="1" applyAlignment="1">
      <alignment horizontal="left" vertical="top" wrapText="1"/>
    </xf>
    <xf numFmtId="0" fontId="255" fillId="0" borderId="49" xfId="0" applyFont="1" applyFill="1" applyBorder="1" applyAlignment="1">
      <alignment horizontal="left" vertical="center" wrapText="1"/>
    </xf>
    <xf numFmtId="0" fontId="259" fillId="0" borderId="49" xfId="0" applyFont="1" applyFill="1" applyBorder="1" applyAlignment="1">
      <alignment horizontal="left" vertical="center" wrapText="1"/>
    </xf>
    <xf numFmtId="0" fontId="255" fillId="0" borderId="46" xfId="4460" applyFont="1" applyFill="1" applyBorder="1" applyAlignment="1">
      <alignment horizontal="left" vertical="center" wrapText="1"/>
    </xf>
    <xf numFmtId="3" fontId="255" fillId="2" borderId="49" xfId="4459" applyNumberFormat="1" applyFont="1" applyFill="1" applyBorder="1" applyAlignment="1">
      <alignment horizontal="left" vertical="center" wrapText="1"/>
    </xf>
    <xf numFmtId="0" fontId="255" fillId="2" borderId="1" xfId="15" applyFont="1" applyFill="1" applyBorder="1" applyAlignment="1">
      <alignment horizontal="left" vertical="center" wrapText="1"/>
    </xf>
    <xf numFmtId="0" fontId="255" fillId="0" borderId="1" xfId="4449" applyFont="1" applyFill="1" applyBorder="1" applyAlignment="1">
      <alignment horizontal="justify" vertical="center" wrapText="1"/>
    </xf>
    <xf numFmtId="0" fontId="255" fillId="2" borderId="1" xfId="0" applyFont="1" applyFill="1" applyBorder="1" applyAlignment="1">
      <alignment vertical="center" wrapText="1"/>
    </xf>
    <xf numFmtId="0" fontId="255" fillId="2" borderId="49" xfId="0" applyFont="1" applyFill="1" applyBorder="1" applyAlignment="1">
      <alignment vertical="center" wrapText="1"/>
    </xf>
    <xf numFmtId="0" fontId="20" fillId="0" borderId="49" xfId="0" applyFont="1" applyFill="1" applyBorder="1" applyAlignment="1">
      <alignment horizontal="left" vertical="center" wrapText="1"/>
    </xf>
    <xf numFmtId="164" fontId="255" fillId="0" borderId="49" xfId="0" applyNumberFormat="1" applyFont="1" applyFill="1" applyBorder="1" applyAlignment="1">
      <alignment vertical="center" wrapText="1"/>
    </xf>
    <xf numFmtId="164" fontId="255" fillId="0" borderId="1" xfId="0" applyNumberFormat="1" applyFont="1" applyFill="1" applyBorder="1" applyAlignment="1">
      <alignment horizontal="left" vertical="center" wrapText="1"/>
    </xf>
    <xf numFmtId="164" fontId="255" fillId="0" borderId="49" xfId="0" applyNumberFormat="1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center" vertical="center"/>
    </xf>
    <xf numFmtId="0" fontId="255" fillId="0" borderId="1" xfId="4" quotePrefix="1" applyFont="1" applyBorder="1" applyAlignment="1">
      <alignment horizontal="left" vertical="center" wrapText="1"/>
    </xf>
    <xf numFmtId="1" fontId="255" fillId="0" borderId="50" xfId="8" applyNumberFormat="1" applyFont="1" applyFill="1" applyBorder="1" applyAlignment="1">
      <alignment horizontal="left" vertical="center" wrapText="1"/>
    </xf>
    <xf numFmtId="0" fontId="255" fillId="0" borderId="49" xfId="0" applyFont="1" applyFill="1" applyBorder="1" applyAlignment="1">
      <alignment vertical="center" wrapText="1"/>
    </xf>
    <xf numFmtId="0" fontId="254" fillId="0" borderId="49" xfId="4460" applyFont="1" applyFill="1" applyBorder="1" applyAlignment="1">
      <alignment horizontal="left" vertical="center" wrapText="1"/>
    </xf>
    <xf numFmtId="0" fontId="255" fillId="0" borderId="49" xfId="9" applyFont="1" applyFill="1" applyBorder="1" applyAlignment="1">
      <alignment horizontal="left" vertical="center" wrapText="1"/>
    </xf>
    <xf numFmtId="0" fontId="255" fillId="0" borderId="49" xfId="9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3" fontId="16" fillId="2" borderId="53" xfId="0" applyNumberFormat="1" applyFont="1" applyFill="1" applyBorder="1" applyAlignment="1">
      <alignment horizontal="center" vertical="center" wrapText="1"/>
    </xf>
    <xf numFmtId="0" fontId="32" fillId="0" borderId="0" xfId="13" applyAlignment="1">
      <alignment vertical="center"/>
    </xf>
    <xf numFmtId="0" fontId="32" fillId="0" borderId="0" xfId="13" applyAlignment="1">
      <alignment horizontal="center" vertical="center"/>
    </xf>
    <xf numFmtId="0" fontId="32" fillId="0" borderId="0" xfId="13" applyAlignment="1">
      <alignment vertical="center" wrapText="1"/>
    </xf>
    <xf numFmtId="0" fontId="7" fillId="0" borderId="53" xfId="13" applyFont="1" applyBorder="1" applyAlignment="1">
      <alignment horizontal="center" vertical="center" wrapText="1"/>
    </xf>
    <xf numFmtId="0" fontId="7" fillId="0" borderId="53" xfId="13" applyFont="1" applyBorder="1" applyAlignment="1">
      <alignment horizontal="center" vertical="center"/>
    </xf>
    <xf numFmtId="3" fontId="7" fillId="0" borderId="53" xfId="13" applyNumberFormat="1" applyFont="1" applyBorder="1" applyAlignment="1">
      <alignment horizontal="center" vertical="center" wrapText="1"/>
    </xf>
    <xf numFmtId="3" fontId="7" fillId="0" borderId="53" xfId="13" applyNumberFormat="1" applyFont="1" applyBorder="1" applyAlignment="1">
      <alignment vertical="center" wrapText="1"/>
    </xf>
    <xf numFmtId="0" fontId="7" fillId="0" borderId="53" xfId="13" applyFont="1" applyBorder="1" applyAlignment="1">
      <alignment vertical="center"/>
    </xf>
    <xf numFmtId="3" fontId="7" fillId="0" borderId="0" xfId="13" applyNumberFormat="1" applyFont="1" applyAlignment="1">
      <alignment vertical="center"/>
    </xf>
    <xf numFmtId="0" fontId="7" fillId="0" borderId="0" xfId="13" applyFont="1" applyAlignment="1">
      <alignment vertical="center"/>
    </xf>
    <xf numFmtId="0" fontId="7" fillId="0" borderId="53" xfId="13" applyFont="1" applyBorder="1" applyAlignment="1">
      <alignment horizontal="left" vertical="center" wrapText="1"/>
    </xf>
    <xf numFmtId="0" fontId="12" fillId="0" borderId="53" xfId="13" applyFont="1" applyFill="1" applyBorder="1" applyAlignment="1">
      <alignment horizontal="center" vertical="center"/>
    </xf>
    <xf numFmtId="0" fontId="12" fillId="0" borderId="53" xfId="13" applyFont="1" applyFill="1" applyBorder="1" applyAlignment="1">
      <alignment vertical="center" wrapText="1"/>
    </xf>
    <xf numFmtId="0" fontId="12" fillId="0" borderId="53" xfId="13" applyFont="1" applyFill="1" applyBorder="1" applyAlignment="1">
      <alignment horizontal="center" vertical="center" wrapText="1"/>
    </xf>
    <xf numFmtId="3" fontId="12" fillId="0" borderId="53" xfId="13" applyNumberFormat="1" applyFont="1" applyFill="1" applyBorder="1" applyAlignment="1">
      <alignment vertical="center" wrapText="1"/>
    </xf>
    <xf numFmtId="0" fontId="12" fillId="0" borderId="53" xfId="13" applyFont="1" applyFill="1" applyBorder="1" applyAlignment="1">
      <alignment vertical="center"/>
    </xf>
    <xf numFmtId="0" fontId="13" fillId="0" borderId="53" xfId="13" applyFont="1" applyFill="1" applyBorder="1" applyAlignment="1">
      <alignment horizontal="center" vertical="center"/>
    </xf>
    <xf numFmtId="0" fontId="34" fillId="0" borderId="53" xfId="13" applyFont="1" applyBorder="1" applyAlignment="1">
      <alignment vertical="center" wrapText="1"/>
    </xf>
    <xf numFmtId="0" fontId="13" fillId="0" borderId="53" xfId="13" applyFont="1" applyFill="1" applyBorder="1" applyAlignment="1">
      <alignment horizontal="center" vertical="center" wrapText="1"/>
    </xf>
    <xf numFmtId="0" fontId="13" fillId="0" borderId="53" xfId="13" applyFont="1" applyFill="1" applyBorder="1" applyAlignment="1">
      <alignment vertical="center" wrapText="1"/>
    </xf>
    <xf numFmtId="3" fontId="13" fillId="0" borderId="53" xfId="13" applyNumberFormat="1" applyFont="1" applyFill="1" applyBorder="1" applyAlignment="1">
      <alignment vertical="center" wrapText="1"/>
    </xf>
    <xf numFmtId="3" fontId="34" fillId="0" borderId="53" xfId="13" applyNumberFormat="1" applyFont="1" applyFill="1" applyBorder="1" applyAlignment="1">
      <alignment vertical="center"/>
    </xf>
    <xf numFmtId="3" fontId="13" fillId="0" borderId="53" xfId="13" applyNumberFormat="1" applyFont="1" applyFill="1" applyBorder="1" applyAlignment="1">
      <alignment vertical="center"/>
    </xf>
    <xf numFmtId="0" fontId="13" fillId="0" borderId="53" xfId="13" applyFont="1" applyFill="1" applyBorder="1" applyAlignment="1">
      <alignment vertical="center"/>
    </xf>
    <xf numFmtId="3" fontId="12" fillId="0" borderId="53" xfId="13" applyNumberFormat="1" applyFont="1" applyFill="1" applyBorder="1" applyAlignment="1">
      <alignment vertical="center"/>
    </xf>
    <xf numFmtId="0" fontId="28" fillId="2" borderId="53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3" fillId="0" borderId="53" xfId="4451" applyFont="1" applyFill="1" applyBorder="1" applyAlignment="1">
      <alignment horizontal="center" vertical="center" wrapText="1"/>
    </xf>
    <xf numFmtId="3" fontId="13" fillId="0" borderId="53" xfId="8" quotePrefix="1" applyNumberFormat="1" applyFont="1" applyFill="1" applyBorder="1" applyAlignment="1">
      <alignment horizontal="center" vertical="center" wrapText="1"/>
    </xf>
    <xf numFmtId="0" fontId="28" fillId="2" borderId="53" xfId="0" applyFont="1" applyFill="1" applyBorder="1" applyAlignment="1">
      <alignment horizontal="center" vertical="center" wrapText="1"/>
    </xf>
    <xf numFmtId="3" fontId="28" fillId="2" borderId="53" xfId="0" applyNumberFormat="1" applyFont="1" applyFill="1" applyBorder="1" applyAlignment="1">
      <alignment horizontal="center" vertical="center" wrapText="1"/>
    </xf>
    <xf numFmtId="3" fontId="13" fillId="0" borderId="53" xfId="4451" applyNumberFormat="1" applyFont="1" applyFill="1" applyBorder="1" applyAlignment="1">
      <alignment horizontal="center" vertical="center" wrapText="1"/>
    </xf>
    <xf numFmtId="3" fontId="30" fillId="2" borderId="53" xfId="0" applyNumberFormat="1" applyFont="1" applyFill="1" applyBorder="1" applyAlignment="1">
      <alignment horizontal="center" vertical="center"/>
    </xf>
    <xf numFmtId="3" fontId="17" fillId="0" borderId="53" xfId="0" applyNumberFormat="1" applyFont="1" applyFill="1" applyBorder="1"/>
    <xf numFmtId="165" fontId="13" fillId="2" borderId="53" xfId="5" applyNumberFormat="1" applyFont="1" applyFill="1" applyBorder="1" applyAlignment="1">
      <alignment vertical="center"/>
    </xf>
    <xf numFmtId="165" fontId="13" fillId="2" borderId="53" xfId="0" applyNumberFormat="1" applyFont="1" applyFill="1" applyBorder="1" applyAlignment="1">
      <alignment horizontal="center" vertical="center" wrapText="1"/>
    </xf>
    <xf numFmtId="165" fontId="13" fillId="0" borderId="53" xfId="0" applyNumberFormat="1" applyFont="1" applyFill="1" applyBorder="1" applyAlignment="1">
      <alignment horizontal="center" vertical="center" wrapText="1"/>
    </xf>
    <xf numFmtId="3" fontId="12" fillId="2" borderId="53" xfId="0" applyNumberFormat="1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238" fillId="0" borderId="53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3" fontId="13" fillId="0" borderId="61" xfId="6" applyNumberFormat="1" applyFont="1" applyFill="1" applyBorder="1" applyAlignment="1">
      <alignment horizontal="left" vertical="center" wrapText="1"/>
    </xf>
    <xf numFmtId="0" fontId="8" fillId="0" borderId="61" xfId="0" applyFont="1" applyFill="1" applyBorder="1" applyAlignment="1">
      <alignment horizontal="left" vertical="center" wrapText="1"/>
    </xf>
    <xf numFmtId="0" fontId="13" fillId="2" borderId="61" xfId="0" applyFont="1" applyFill="1" applyBorder="1" applyAlignment="1">
      <alignment horizontal="left" vertical="center" wrapText="1"/>
    </xf>
    <xf numFmtId="3" fontId="8" fillId="0" borderId="61" xfId="6" applyNumberFormat="1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3" fontId="13" fillId="0" borderId="61" xfId="6" applyNumberFormat="1" applyFont="1" applyFill="1" applyBorder="1" applyAlignment="1" applyProtection="1">
      <alignment horizontal="center" vertical="center" wrapText="1"/>
      <protection locked="0"/>
    </xf>
    <xf numFmtId="3" fontId="13" fillId="2" borderId="61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61" xfId="0" applyFont="1" applyFill="1" applyBorder="1" applyAlignment="1">
      <alignment horizontal="center" vertical="center" wrapText="1"/>
    </xf>
    <xf numFmtId="3" fontId="255" fillId="0" borderId="49" xfId="0" applyNumberFormat="1" applyFont="1" applyFill="1" applyBorder="1" applyAlignment="1">
      <alignment horizontal="center" vertical="center" wrapText="1"/>
    </xf>
    <xf numFmtId="3" fontId="255" fillId="0" borderId="50" xfId="0" applyNumberFormat="1" applyFont="1" applyFill="1" applyBorder="1" applyAlignment="1">
      <alignment horizontal="right" vertical="center"/>
    </xf>
    <xf numFmtId="165" fontId="249" fillId="0" borderId="0" xfId="0" applyNumberFormat="1" applyFont="1"/>
    <xf numFmtId="0" fontId="246" fillId="0" borderId="62" xfId="0" applyFont="1" applyBorder="1" applyAlignment="1">
      <alignment horizontal="center" vertical="center"/>
    </xf>
    <xf numFmtId="0" fontId="248" fillId="0" borderId="62" xfId="0" applyFont="1" applyBorder="1" applyAlignment="1">
      <alignment horizontal="left" vertical="center" wrapText="1"/>
    </xf>
    <xf numFmtId="0" fontId="246" fillId="0" borderId="62" xfId="0" applyFont="1" applyBorder="1" applyAlignment="1">
      <alignment horizontal="center" vertical="center" wrapText="1"/>
    </xf>
    <xf numFmtId="165" fontId="246" fillId="0" borderId="62" xfId="5" applyNumberFormat="1" applyFont="1" applyBorder="1"/>
    <xf numFmtId="0" fontId="22" fillId="3" borderId="0" xfId="4460" applyFont="1" applyFill="1"/>
    <xf numFmtId="0" fontId="23" fillId="3" borderId="0" xfId="9" applyFont="1" applyFill="1"/>
    <xf numFmtId="0" fontId="12" fillId="0" borderId="53" xfId="0" applyFont="1" applyFill="1" applyBorder="1" applyAlignment="1">
      <alignment horizontal="center" vertical="center" wrapText="1"/>
    </xf>
    <xf numFmtId="3" fontId="12" fillId="0" borderId="53" xfId="0" applyNumberFormat="1" applyFont="1" applyFill="1" applyBorder="1" applyAlignment="1">
      <alignment horizontal="center" vertical="center" wrapText="1"/>
    </xf>
    <xf numFmtId="0" fontId="255" fillId="0" borderId="49" xfId="4" applyFont="1" applyFill="1" applyBorder="1" applyAlignment="1">
      <alignment horizontal="left" vertical="center" wrapText="1"/>
    </xf>
    <xf numFmtId="0" fontId="26" fillId="0" borderId="50" xfId="0" applyFont="1" applyFill="1" applyBorder="1" applyAlignment="1">
      <alignment vertical="center" wrapText="1"/>
    </xf>
    <xf numFmtId="0" fontId="8" fillId="0" borderId="50" xfId="4457" applyFill="1" applyBorder="1"/>
    <xf numFmtId="0" fontId="13" fillId="0" borderId="49" xfId="4459" applyFont="1" applyFill="1" applyBorder="1" applyAlignment="1">
      <alignment horizontal="left" vertical="center" wrapText="1"/>
    </xf>
    <xf numFmtId="0" fontId="13" fillId="0" borderId="49" xfId="4460" applyFont="1" applyFill="1" applyBorder="1" applyAlignment="1">
      <alignment horizontal="center" vertical="center" wrapText="1"/>
    </xf>
    <xf numFmtId="1" fontId="255" fillId="0" borderId="49" xfId="4461" applyNumberFormat="1" applyFont="1" applyFill="1" applyBorder="1" applyAlignment="1">
      <alignment horizontal="left" vertical="center" wrapText="1"/>
    </xf>
    <xf numFmtId="3" fontId="13" fillId="0" borderId="49" xfId="4459" applyNumberFormat="1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center" vertical="center" wrapText="1"/>
    </xf>
    <xf numFmtId="3" fontId="255" fillId="0" borderId="49" xfId="4459" applyNumberFormat="1" applyFont="1" applyFill="1" applyBorder="1" applyAlignment="1">
      <alignment horizontal="left" vertical="center" wrapText="1"/>
    </xf>
    <xf numFmtId="49" fontId="255" fillId="0" borderId="49" xfId="6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53" fillId="0" borderId="0" xfId="0" applyFont="1" applyAlignment="1">
      <alignment horizontal="center" vertical="center" wrapText="1"/>
    </xf>
    <xf numFmtId="0" fontId="248" fillId="0" borderId="51" xfId="0" applyFont="1" applyBorder="1" applyAlignment="1">
      <alignment horizontal="center" vertical="center" wrapText="1"/>
    </xf>
    <xf numFmtId="0" fontId="248" fillId="0" borderId="2" xfId="0" applyFont="1" applyBorder="1" applyAlignment="1">
      <alignment horizontal="center" vertical="center" wrapText="1"/>
    </xf>
    <xf numFmtId="0" fontId="248" fillId="0" borderId="63" xfId="0" applyFont="1" applyBorder="1" applyAlignment="1">
      <alignment horizontal="center" vertical="center" wrapText="1"/>
    </xf>
    <xf numFmtId="0" fontId="248" fillId="0" borderId="7" xfId="0" applyFont="1" applyBorder="1" applyAlignment="1">
      <alignment horizontal="center" vertical="center" wrapText="1"/>
    </xf>
    <xf numFmtId="0" fontId="7" fillId="0" borderId="53" xfId="13" applyFont="1" applyBorder="1" applyAlignment="1">
      <alignment horizontal="center" vertical="center" wrapText="1"/>
    </xf>
    <xf numFmtId="0" fontId="7" fillId="0" borderId="53" xfId="13" applyFont="1" applyBorder="1" applyAlignment="1">
      <alignment horizontal="center" vertical="center"/>
    </xf>
    <xf numFmtId="0" fontId="7" fillId="0" borderId="52" xfId="13" applyFont="1" applyBorder="1" applyAlignment="1">
      <alignment horizontal="center" vertical="center" wrapText="1"/>
    </xf>
    <xf numFmtId="0" fontId="7" fillId="0" borderId="7" xfId="13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 wrapText="1"/>
    </xf>
    <xf numFmtId="0" fontId="10" fillId="0" borderId="0" xfId="13" applyFont="1" applyAlignment="1">
      <alignment vertical="center" wrapText="1"/>
    </xf>
    <xf numFmtId="0" fontId="253" fillId="0" borderId="0" xfId="13" applyFont="1" applyAlignment="1">
      <alignment horizontal="center" vertical="center"/>
    </xf>
    <xf numFmtId="0" fontId="18" fillId="0" borderId="6" xfId="13" applyFont="1" applyBorder="1" applyAlignment="1">
      <alignment horizontal="right" vertical="center"/>
    </xf>
    <xf numFmtId="0" fontId="25" fillId="2" borderId="0" xfId="0" applyFont="1" applyFill="1" applyAlignment="1">
      <alignment horizontal="center"/>
    </xf>
    <xf numFmtId="0" fontId="15" fillId="0" borderId="6" xfId="0" applyFont="1" applyBorder="1" applyAlignment="1">
      <alignment horizontal="center"/>
    </xf>
    <xf numFmtId="0" fontId="260" fillId="2" borderId="0" xfId="0" applyFont="1" applyFill="1" applyAlignment="1">
      <alignment horizontal="center"/>
    </xf>
    <xf numFmtId="0" fontId="16" fillId="2" borderId="5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3" fontId="16" fillId="2" borderId="52" xfId="0" applyNumberFormat="1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3" fontId="16" fillId="2" borderId="54" xfId="0" applyNumberFormat="1" applyFont="1" applyFill="1" applyBorder="1" applyAlignment="1">
      <alignment horizontal="center" vertical="center" wrapText="1"/>
    </xf>
    <xf numFmtId="3" fontId="16" fillId="2" borderId="55" xfId="0" applyNumberFormat="1" applyFont="1" applyFill="1" applyBorder="1" applyAlignment="1">
      <alignment horizontal="center" vertical="center" wrapText="1"/>
    </xf>
    <xf numFmtId="3" fontId="16" fillId="2" borderId="56" xfId="0" applyNumberFormat="1" applyFont="1" applyFill="1" applyBorder="1" applyAlignment="1">
      <alignment horizontal="center" vertical="center" wrapText="1"/>
    </xf>
    <xf numFmtId="3" fontId="16" fillId="2" borderId="57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16" fillId="2" borderId="58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57" fillId="2" borderId="0" xfId="0" applyFont="1" applyFill="1" applyAlignment="1">
      <alignment horizontal="center" wrapText="1"/>
    </xf>
    <xf numFmtId="0" fontId="27" fillId="2" borderId="6" xfId="0" applyFont="1" applyFill="1" applyBorder="1" applyAlignment="1">
      <alignment horizontal="center"/>
    </xf>
    <xf numFmtId="0" fontId="28" fillId="2" borderId="52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3" fontId="28" fillId="2" borderId="53" xfId="0" applyNumberFormat="1" applyFont="1" applyFill="1" applyBorder="1" applyAlignment="1">
      <alignment horizontal="center" vertical="center" wrapText="1"/>
    </xf>
    <xf numFmtId="0" fontId="28" fillId="2" borderId="53" xfId="0" applyFont="1" applyFill="1" applyBorder="1" applyAlignment="1">
      <alignment horizontal="center" vertical="center"/>
    </xf>
    <xf numFmtId="3" fontId="28" fillId="2" borderId="52" xfId="0" applyNumberFormat="1" applyFont="1" applyFill="1" applyBorder="1" applyAlignment="1">
      <alignment horizontal="center" vertical="center" wrapText="1"/>
    </xf>
    <xf numFmtId="3" fontId="28" fillId="2" borderId="7" xfId="0" applyNumberFormat="1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 wrapText="1"/>
    </xf>
    <xf numFmtId="3" fontId="7" fillId="2" borderId="53" xfId="0" applyNumberFormat="1" applyFont="1" applyFill="1" applyBorder="1" applyAlignment="1">
      <alignment horizontal="center" vertical="center" wrapText="1"/>
    </xf>
    <xf numFmtId="3" fontId="7" fillId="2" borderId="53" xfId="0" applyNumberFormat="1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/>
    </xf>
    <xf numFmtId="0" fontId="260" fillId="2" borderId="0" xfId="0" applyFont="1" applyFill="1" applyAlignment="1">
      <alignment horizontal="center" wrapText="1"/>
    </xf>
    <xf numFmtId="0" fontId="258" fillId="2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58" fillId="0" borderId="6" xfId="0" applyFont="1" applyFill="1" applyBorder="1" applyAlignment="1">
      <alignment horizontal="center" vertical="center"/>
    </xf>
    <xf numFmtId="0" fontId="258" fillId="0" borderId="0" xfId="0" applyFont="1" applyFill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3" fontId="7" fillId="0" borderId="53" xfId="0" applyNumberFormat="1" applyFont="1" applyFill="1" applyBorder="1" applyAlignment="1">
      <alignment horizontal="center" vertical="center" wrapText="1"/>
    </xf>
    <xf numFmtId="3" fontId="7" fillId="0" borderId="53" xfId="0" applyNumberFormat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257" fillId="0" borderId="0" xfId="0" applyFont="1" applyFill="1" applyBorder="1" applyAlignment="1">
      <alignment horizontal="center" vertical="center" wrapText="1"/>
    </xf>
    <xf numFmtId="0" fontId="239" fillId="0" borderId="0" xfId="0" applyFont="1" applyFill="1" applyBorder="1" applyAlignment="1">
      <alignment horizontal="center" vertical="center" wrapText="1"/>
    </xf>
    <xf numFmtId="0" fontId="252" fillId="2" borderId="6" xfId="0" applyFont="1" applyFill="1" applyBorder="1" applyAlignment="1">
      <alignment horizontal="center"/>
    </xf>
    <xf numFmtId="3" fontId="12" fillId="2" borderId="54" xfId="0" applyNumberFormat="1" applyFont="1" applyFill="1" applyBorder="1" applyAlignment="1">
      <alignment horizontal="center" vertical="center" wrapText="1"/>
    </xf>
    <xf numFmtId="3" fontId="12" fillId="2" borderId="55" xfId="0" applyNumberFormat="1" applyFont="1" applyFill="1" applyBorder="1" applyAlignment="1">
      <alignment horizontal="center" vertical="center" wrapText="1"/>
    </xf>
    <xf numFmtId="3" fontId="12" fillId="2" borderId="56" xfId="0" applyNumberFormat="1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57" fillId="2" borderId="0" xfId="0" applyFont="1" applyFill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3" fontId="12" fillId="2" borderId="52" xfId="0" applyNumberFormat="1" applyFont="1" applyFill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</cellXfs>
  <cellStyles count="4468">
    <cellStyle name="_x0001_" xfId="16"/>
    <cellStyle name="          _x000a__x000a_shell=progman.exe_x000a__x000a_m" xfId="17"/>
    <cellStyle name="          _x000d__x000a_shell=progman.exe_x000d__x000a_m" xfId="18"/>
    <cellStyle name="          _x005f_x000d__x005f_x000a_shell=progman.exe_x005f_x000d__x005f_x000a_m" xfId="19"/>
    <cellStyle name="_x000a__x000a_JournalTemplate=C:\COMFO\CTALK\JOURSTD.TPL_x000a__x000a_LbStateAddress=3 3 0 251 1 89 2 311_x000a__x000a_LbStateJou" xfId="20"/>
    <cellStyle name="_x000d__x000a_JournalTemplate=C:\COMFO\CTALK\JOURSTD.TPL_x000d__x000a_LbStateAddress=3 3 0 251 1 89 2 311_x000d__x000a_LbStateJou" xfId="21"/>
    <cellStyle name="#,##0" xfId="22"/>
    <cellStyle name="#,##0 2" xfId="23"/>
    <cellStyle name="." xfId="24"/>
    <cellStyle name=". 2" xfId="25"/>
    <cellStyle name=". 3" xfId="26"/>
    <cellStyle name=".d©y" xfId="27"/>
    <cellStyle name="??" xfId="28"/>
    <cellStyle name="?? [0.00]_ Att. 1- Cover" xfId="29"/>
    <cellStyle name="?? [0]" xfId="30"/>
    <cellStyle name="?? [0] 2" xfId="31"/>
    <cellStyle name="?? 2" xfId="32"/>
    <cellStyle name="?? 3" xfId="33"/>
    <cellStyle name="?? 4" xfId="34"/>
    <cellStyle name="?? 5" xfId="35"/>
    <cellStyle name="?? 6" xfId="36"/>
    <cellStyle name="?? 7" xfId="37"/>
    <cellStyle name="?_x001d_??%U©÷u&amp;H©÷9_x0008_? s_x000a__x0007__x0001__x0001_" xfId="38"/>
    <cellStyle name="?_x001d_??%U©÷u&amp;H©÷9_x0008_? s_x000a__x0007__x0001__x0001_ 10" xfId="39"/>
    <cellStyle name="?_x001d_??%U©÷u&amp;H©÷9_x0008_? s_x000a__x0007__x0001__x0001_ 11" xfId="40"/>
    <cellStyle name="?_x001d_??%U©÷u&amp;H©÷9_x0008_? s_x000a__x0007__x0001__x0001_ 12" xfId="41"/>
    <cellStyle name="?_x001d_??%U©÷u&amp;H©÷9_x0008_? s_x000a__x0007__x0001__x0001_ 13" xfId="42"/>
    <cellStyle name="?_x001d_??%U©÷u&amp;H©÷9_x0008_? s_x000a__x0007__x0001__x0001_ 14" xfId="43"/>
    <cellStyle name="?_x001d_??%U©÷u&amp;H©÷9_x0008_? s_x000a__x0007__x0001__x0001_ 15" xfId="44"/>
    <cellStyle name="?_x001d_??%U©÷u&amp;H©÷9_x0008_? s_x000a__x0007__x0001__x0001_ 2" xfId="45"/>
    <cellStyle name="?_x001d_??%U©÷u&amp;H©÷9_x0008_? s_x000a__x0007__x0001__x0001_ 3" xfId="46"/>
    <cellStyle name="?_x001d_??%U©÷u&amp;H©÷9_x0008_? s_x000a__x0007__x0001__x0001_ 4" xfId="47"/>
    <cellStyle name="?_x001d_??%U©÷u&amp;H©÷9_x0008_? s_x000a__x0007__x0001__x0001_ 5" xfId="48"/>
    <cellStyle name="?_x001d_??%U©÷u&amp;H©÷9_x0008_? s_x000a__x0007__x0001__x0001_ 6" xfId="49"/>
    <cellStyle name="?_x001d_??%U©÷u&amp;H©÷9_x0008_? s_x000a__x0007__x0001__x0001_ 7" xfId="50"/>
    <cellStyle name="?_x001d_??%U©÷u&amp;H©÷9_x0008_? s_x000a__x0007__x0001__x0001_ 8" xfId="51"/>
    <cellStyle name="?_x001d_??%U©÷u&amp;H©÷9_x0008_? s_x000a__x0007__x0001__x0001_ 9" xfId="52"/>
    <cellStyle name="???? [0.00]_      " xfId="53"/>
    <cellStyle name="??????" xfId="54"/>
    <cellStyle name="????_      " xfId="55"/>
    <cellStyle name="???[0]_?? DI" xfId="56"/>
    <cellStyle name="???_?? DI" xfId="57"/>
    <cellStyle name="??[0]_BRE" xfId="58"/>
    <cellStyle name="??_      " xfId="59"/>
    <cellStyle name="??A? [0]_laroux_1_¢¬???¢â? " xfId="60"/>
    <cellStyle name="??A?_laroux_1_¢¬???¢â? " xfId="61"/>
    <cellStyle name="?_x005f_x001d_??%U©÷u&amp;H©÷9_x005f_x0008_? s_x005f_x000a__x005f_x0007__x005f_x0001__x005f_x0001_" xfId="62"/>
    <cellStyle name="?_x005f_x001d_??%U©÷u&amp;H©÷9_x005f_x0008_?_x005f_x0009_s_x005f_x000a__x005f_x0007__x005f_x0001__x005f_x0001_" xfId="63"/>
    <cellStyle name="?_x005f_x005f_x005f_x001d_??%U©÷u&amp;H©÷9_x005f_x005f_x005f_x0008_? s_x005f_x005f_x005f_x000a__x005f_x005f_x005f_x0007__x005f_x005f_x005f_x0001__x005f_x005f_x005f_x0001_" xfId="64"/>
    <cellStyle name="?¡±¢¥?_?¨ù??¢´¢¥_¢¬???¢â? " xfId="65"/>
    <cellStyle name="?ðÇ%U?&amp;H?_x0008_?s_x000a__x0007__x0001__x0001_" xfId="66"/>
    <cellStyle name="?ðÇ%U?&amp;H?_x0008_?s_x000a__x0007__x0001__x0001_ 10" xfId="67"/>
    <cellStyle name="?ðÇ%U?&amp;H?_x0008_?s_x000a__x0007__x0001__x0001_ 11" xfId="68"/>
    <cellStyle name="?ðÇ%U?&amp;H?_x0008_?s_x000a__x0007__x0001__x0001_ 12" xfId="69"/>
    <cellStyle name="?ðÇ%U?&amp;H?_x0008_?s_x000a__x0007__x0001__x0001_ 13" xfId="70"/>
    <cellStyle name="?ðÇ%U?&amp;H?_x0008_?s_x000a__x0007__x0001__x0001_ 14" xfId="71"/>
    <cellStyle name="?ðÇ%U?&amp;H?_x0008_?s_x000a__x0007__x0001__x0001_ 15" xfId="72"/>
    <cellStyle name="?ðÇ%U?&amp;H?_x0008_?s_x000a__x0007__x0001__x0001_ 2" xfId="73"/>
    <cellStyle name="?ðÇ%U?&amp;H?_x0008_?s_x000a__x0007__x0001__x0001_ 3" xfId="74"/>
    <cellStyle name="?ðÇ%U?&amp;H?_x0008_?s_x000a__x0007__x0001__x0001_ 4" xfId="75"/>
    <cellStyle name="?ðÇ%U?&amp;H?_x0008_?s_x000a__x0007__x0001__x0001_ 5" xfId="76"/>
    <cellStyle name="?ðÇ%U?&amp;H?_x0008_?s_x000a__x0007__x0001__x0001_ 6" xfId="77"/>
    <cellStyle name="?ðÇ%U?&amp;H?_x0008_?s_x000a__x0007__x0001__x0001_ 7" xfId="78"/>
    <cellStyle name="?ðÇ%U?&amp;H?_x0008_?s_x000a__x0007__x0001__x0001_ 8" xfId="79"/>
    <cellStyle name="?ðÇ%U?&amp;H?_x0008_?s_x000a__x0007__x0001__x0001_ 9" xfId="80"/>
    <cellStyle name="?ðÇ%U?&amp;H?_x005f_x0008_?s_x005f_x000a__x005f_x0007__x005f_x0001__x005f_x0001_" xfId="81"/>
    <cellStyle name="@ET_Style?.font5" xfId="82"/>
    <cellStyle name="[0]_Chi phÝ kh¸c_V" xfId="83"/>
    <cellStyle name="_!1 1 bao cao giao KH ve HTCMT vung TNB   12-12-2011" xfId="84"/>
    <cellStyle name="_x0001__!1 1 bao cao giao KH ve HTCMT vung TNB   12-12-2011" xfId="85"/>
    <cellStyle name="_1 TONG HOP - CA NA" xfId="86"/>
    <cellStyle name="_123_DONG_THANH_Moi" xfId="87"/>
    <cellStyle name="_123_DONG_THANH_Moi_!1 1 bao cao giao KH ve HTCMT vung TNB   12-12-2011" xfId="88"/>
    <cellStyle name="_123_DONG_THANH_Moi_KH TPCP vung TNB (03-1-2012)" xfId="89"/>
    <cellStyle name="_Bang Chi tieu (2)" xfId="90"/>
    <cellStyle name="_BAO GIA NGAY 24-10-08 (co dam)" xfId="91"/>
    <cellStyle name="_BC  NAM 2007" xfId="92"/>
    <cellStyle name="_BC CV 6403 BKHĐT" xfId="93"/>
    <cellStyle name="_BC thuc hien KH 2009" xfId="94"/>
    <cellStyle name="_BC thuc hien KH 2009_15_10_2013 BC nhu cau von doi ung ODA (2014-2016) ngay 15102013 Sua" xfId="95"/>
    <cellStyle name="_BC thuc hien KH 2009_BC nhu cau von doi ung ODA nganh NN (BKH)" xfId="96"/>
    <cellStyle name="_BC thuc hien KH 2009_BC nhu cau von doi ung ODA nganh NN (BKH)_05-12  KH trung han 2016-2020 - Liem Thinh edited" xfId="97"/>
    <cellStyle name="_BC thuc hien KH 2009_BC nhu cau von doi ung ODA nganh NN (BKH)_Copy of 05-12  KH trung han 2016-2020 - Liem Thinh edited (1)" xfId="98"/>
    <cellStyle name="_BC thuc hien KH 2009_BC Tai co cau (bieu TH)" xfId="99"/>
    <cellStyle name="_BC thuc hien KH 2009_BC Tai co cau (bieu TH)_05-12  KH trung han 2016-2020 - Liem Thinh edited" xfId="100"/>
    <cellStyle name="_BC thuc hien KH 2009_BC Tai co cau (bieu TH)_Copy of 05-12  KH trung han 2016-2020 - Liem Thinh edited (1)" xfId="101"/>
    <cellStyle name="_BC thuc hien KH 2009_DK 2014-2015 final" xfId="102"/>
    <cellStyle name="_BC thuc hien KH 2009_DK 2014-2015 final_05-12  KH trung han 2016-2020 - Liem Thinh edited" xfId="103"/>
    <cellStyle name="_BC thuc hien KH 2009_DK 2014-2015 final_Copy of 05-12  KH trung han 2016-2020 - Liem Thinh edited (1)" xfId="104"/>
    <cellStyle name="_BC thuc hien KH 2009_DK 2014-2015 new" xfId="105"/>
    <cellStyle name="_BC thuc hien KH 2009_DK 2014-2015 new_05-12  KH trung han 2016-2020 - Liem Thinh edited" xfId="106"/>
    <cellStyle name="_BC thuc hien KH 2009_DK 2014-2015 new_Copy of 05-12  KH trung han 2016-2020 - Liem Thinh edited (1)" xfId="107"/>
    <cellStyle name="_BC thuc hien KH 2009_DK KH CBDT 2014 11-11-2013" xfId="108"/>
    <cellStyle name="_BC thuc hien KH 2009_DK KH CBDT 2014 11-11-2013(1)" xfId="109"/>
    <cellStyle name="_BC thuc hien KH 2009_DK KH CBDT 2014 11-11-2013(1)_05-12  KH trung han 2016-2020 - Liem Thinh edited" xfId="110"/>
    <cellStyle name="_BC thuc hien KH 2009_DK KH CBDT 2014 11-11-2013(1)_Copy of 05-12  KH trung han 2016-2020 - Liem Thinh edited (1)" xfId="111"/>
    <cellStyle name="_BC thuc hien KH 2009_DK KH CBDT 2014 11-11-2013_05-12  KH trung han 2016-2020 - Liem Thinh edited" xfId="112"/>
    <cellStyle name="_BC thuc hien KH 2009_DK KH CBDT 2014 11-11-2013_Copy of 05-12  KH trung han 2016-2020 - Liem Thinh edited (1)" xfId="113"/>
    <cellStyle name="_BC thuc hien KH 2009_KH 2011-2015" xfId="114"/>
    <cellStyle name="_BC thuc hien KH 2009_tai co cau dau tu (tong hop)1" xfId="115"/>
    <cellStyle name="_BEN TRE" xfId="116"/>
    <cellStyle name="_Bieu mau cong trinh khoi cong moi 3-4" xfId="117"/>
    <cellStyle name="_Bieu Tay Nam Bo 25-11" xfId="118"/>
    <cellStyle name="_Bieu3ODA" xfId="119"/>
    <cellStyle name="_Bieu3ODA_1" xfId="120"/>
    <cellStyle name="_Bieu4HTMT" xfId="121"/>
    <cellStyle name="_Bieu4HTMT_!1 1 bao cao giao KH ve HTCMT vung TNB   12-12-2011" xfId="122"/>
    <cellStyle name="_Bieu4HTMT_KH TPCP vung TNB (03-1-2012)" xfId="123"/>
    <cellStyle name="_Book1" xfId="124"/>
    <cellStyle name="_Book1 2" xfId="125"/>
    <cellStyle name="_Book1_!1 1 bao cao giao KH ve HTCMT vung TNB   12-12-2011" xfId="126"/>
    <cellStyle name="_Book1_1" xfId="127"/>
    <cellStyle name="_Book1_BC-QT-WB-dthao" xfId="128"/>
    <cellStyle name="_Book1_BC-QT-WB-dthao_05-12  KH trung han 2016-2020 - Liem Thinh edited" xfId="129"/>
    <cellStyle name="_Book1_BC-QT-WB-dthao_Copy of 05-12  KH trung han 2016-2020 - Liem Thinh edited (1)" xfId="130"/>
    <cellStyle name="_Book1_BC-QT-WB-dthao_KH TPCP 2016-2020 (tong hop)" xfId="131"/>
    <cellStyle name="_Book1_Bieu3ODA" xfId="132"/>
    <cellStyle name="_Book1_Bieu4HTMT" xfId="133"/>
    <cellStyle name="_Book1_Bieu4HTMT_!1 1 bao cao giao KH ve HTCMT vung TNB   12-12-2011" xfId="134"/>
    <cellStyle name="_Book1_Bieu4HTMT_KH TPCP vung TNB (03-1-2012)" xfId="135"/>
    <cellStyle name="_Book1_bo sung von KCH nam 2010 va Du an tre kho khan" xfId="136"/>
    <cellStyle name="_Book1_bo sung von KCH nam 2010 va Du an tre kho khan_!1 1 bao cao giao KH ve HTCMT vung TNB   12-12-2011" xfId="137"/>
    <cellStyle name="_Book1_bo sung von KCH nam 2010 va Du an tre kho khan_KH TPCP vung TNB (03-1-2012)" xfId="138"/>
    <cellStyle name="_Book1_cong hang rao" xfId="139"/>
    <cellStyle name="_Book1_cong hang rao_!1 1 bao cao giao KH ve HTCMT vung TNB   12-12-2011" xfId="140"/>
    <cellStyle name="_Book1_cong hang rao_KH TPCP vung TNB (03-1-2012)" xfId="141"/>
    <cellStyle name="_Book1_danh muc chuan bi dau tu 2011 ngay 07-6-2011" xfId="142"/>
    <cellStyle name="_Book1_danh muc chuan bi dau tu 2011 ngay 07-6-2011_!1 1 bao cao giao KH ve HTCMT vung TNB   12-12-2011" xfId="143"/>
    <cellStyle name="_Book1_danh muc chuan bi dau tu 2011 ngay 07-6-2011_KH TPCP vung TNB (03-1-2012)" xfId="144"/>
    <cellStyle name="_Book1_Danh muc pbo nguon von XSKT, XDCB nam 2009 chuyen qua nam 2010" xfId="145"/>
    <cellStyle name="_Book1_Danh muc pbo nguon von XSKT, XDCB nam 2009 chuyen qua nam 2010_!1 1 bao cao giao KH ve HTCMT vung TNB   12-12-2011" xfId="146"/>
    <cellStyle name="_Book1_Danh muc pbo nguon von XSKT, XDCB nam 2009 chuyen qua nam 2010_KH TPCP vung TNB (03-1-2012)" xfId="147"/>
    <cellStyle name="_Book1_dieu chinh KH 2011 ngay 26-5-2011111" xfId="148"/>
    <cellStyle name="_Book1_dieu chinh KH 2011 ngay 26-5-2011111_!1 1 bao cao giao KH ve HTCMT vung TNB   12-12-2011" xfId="149"/>
    <cellStyle name="_Book1_dieu chinh KH 2011 ngay 26-5-2011111_KH TPCP vung TNB (03-1-2012)" xfId="150"/>
    <cellStyle name="_Book1_DS KCH PHAN BO VON NSDP NAM 2010" xfId="151"/>
    <cellStyle name="_Book1_DS KCH PHAN BO VON NSDP NAM 2010_!1 1 bao cao giao KH ve HTCMT vung TNB   12-12-2011" xfId="152"/>
    <cellStyle name="_Book1_DS KCH PHAN BO VON NSDP NAM 2010_KH TPCP vung TNB (03-1-2012)" xfId="153"/>
    <cellStyle name="_Book1_giao KH 2011 ngay 10-12-2010" xfId="154"/>
    <cellStyle name="_Book1_giao KH 2011 ngay 10-12-2010_!1 1 bao cao giao KH ve HTCMT vung TNB   12-12-2011" xfId="155"/>
    <cellStyle name="_Book1_giao KH 2011 ngay 10-12-2010_KH TPCP vung TNB (03-1-2012)" xfId="156"/>
    <cellStyle name="_Book1_IN" xfId="157"/>
    <cellStyle name="_Book1_Kh ql62 (2010) 11-09" xfId="158"/>
    <cellStyle name="_Book1_KH TPCP vung TNB (03-1-2012)" xfId="159"/>
    <cellStyle name="_Book1_Khung 2012" xfId="160"/>
    <cellStyle name="_Book1_kien giang 2" xfId="161"/>
    <cellStyle name="_Book1_phu luc tong ket tinh hinh TH giai doan 03-10 (ngay 30)" xfId="162"/>
    <cellStyle name="_Book1_phu luc tong ket tinh hinh TH giai doan 03-10 (ngay 30)_!1 1 bao cao giao KH ve HTCMT vung TNB   12-12-2011" xfId="163"/>
    <cellStyle name="_Book1_phu luc tong ket tinh hinh TH giai doan 03-10 (ngay 30)_KH TPCP vung TNB (03-1-2012)" xfId="164"/>
    <cellStyle name="_C.cong+B.luong-Sanluong" xfId="165"/>
    <cellStyle name="_cong hang rao" xfId="166"/>
    <cellStyle name="_dien chieu sang" xfId="167"/>
    <cellStyle name="_DK KH 2009" xfId="168"/>
    <cellStyle name="_DK KH 2009_15_10_2013 BC nhu cau von doi ung ODA (2014-2016) ngay 15102013 Sua" xfId="169"/>
    <cellStyle name="_DK KH 2009_BC nhu cau von doi ung ODA nganh NN (BKH)" xfId="170"/>
    <cellStyle name="_DK KH 2009_BC nhu cau von doi ung ODA nganh NN (BKH)_05-12  KH trung han 2016-2020 - Liem Thinh edited" xfId="171"/>
    <cellStyle name="_DK KH 2009_BC nhu cau von doi ung ODA nganh NN (BKH)_Copy of 05-12  KH trung han 2016-2020 - Liem Thinh edited (1)" xfId="172"/>
    <cellStyle name="_DK KH 2009_BC Tai co cau (bieu TH)" xfId="173"/>
    <cellStyle name="_DK KH 2009_BC Tai co cau (bieu TH)_05-12  KH trung han 2016-2020 - Liem Thinh edited" xfId="174"/>
    <cellStyle name="_DK KH 2009_BC Tai co cau (bieu TH)_Copy of 05-12  KH trung han 2016-2020 - Liem Thinh edited (1)" xfId="175"/>
    <cellStyle name="_DK KH 2009_DK 2014-2015 final" xfId="176"/>
    <cellStyle name="_DK KH 2009_DK 2014-2015 final_05-12  KH trung han 2016-2020 - Liem Thinh edited" xfId="177"/>
    <cellStyle name="_DK KH 2009_DK 2014-2015 final_Copy of 05-12  KH trung han 2016-2020 - Liem Thinh edited (1)" xfId="178"/>
    <cellStyle name="_DK KH 2009_DK 2014-2015 new" xfId="179"/>
    <cellStyle name="_DK KH 2009_DK 2014-2015 new_05-12  KH trung han 2016-2020 - Liem Thinh edited" xfId="180"/>
    <cellStyle name="_DK KH 2009_DK 2014-2015 new_Copy of 05-12  KH trung han 2016-2020 - Liem Thinh edited (1)" xfId="181"/>
    <cellStyle name="_DK KH 2009_DK KH CBDT 2014 11-11-2013" xfId="182"/>
    <cellStyle name="_DK KH 2009_DK KH CBDT 2014 11-11-2013(1)" xfId="183"/>
    <cellStyle name="_DK KH 2009_DK KH CBDT 2014 11-11-2013(1)_05-12  KH trung han 2016-2020 - Liem Thinh edited" xfId="184"/>
    <cellStyle name="_DK KH 2009_DK KH CBDT 2014 11-11-2013(1)_Copy of 05-12  KH trung han 2016-2020 - Liem Thinh edited (1)" xfId="185"/>
    <cellStyle name="_DK KH 2009_DK KH CBDT 2014 11-11-2013_05-12  KH trung han 2016-2020 - Liem Thinh edited" xfId="186"/>
    <cellStyle name="_DK KH 2009_DK KH CBDT 2014 11-11-2013_Copy of 05-12  KH trung han 2016-2020 - Liem Thinh edited (1)" xfId="187"/>
    <cellStyle name="_DK KH 2009_KH 2011-2015" xfId="188"/>
    <cellStyle name="_DK KH 2009_tai co cau dau tu (tong hop)1" xfId="189"/>
    <cellStyle name="_DK KH 2010" xfId="190"/>
    <cellStyle name="_DK KH 2010 (BKH)" xfId="191"/>
    <cellStyle name="_DK KH 2010_15_10_2013 BC nhu cau von doi ung ODA (2014-2016) ngay 15102013 Sua" xfId="192"/>
    <cellStyle name="_DK KH 2010_BC nhu cau von doi ung ODA nganh NN (BKH)" xfId="193"/>
    <cellStyle name="_DK KH 2010_BC nhu cau von doi ung ODA nganh NN (BKH)_05-12  KH trung han 2016-2020 - Liem Thinh edited" xfId="194"/>
    <cellStyle name="_DK KH 2010_BC nhu cau von doi ung ODA nganh NN (BKH)_Copy of 05-12  KH trung han 2016-2020 - Liem Thinh edited (1)" xfId="195"/>
    <cellStyle name="_DK KH 2010_BC Tai co cau (bieu TH)" xfId="196"/>
    <cellStyle name="_DK KH 2010_BC Tai co cau (bieu TH)_05-12  KH trung han 2016-2020 - Liem Thinh edited" xfId="197"/>
    <cellStyle name="_DK KH 2010_BC Tai co cau (bieu TH)_Copy of 05-12  KH trung han 2016-2020 - Liem Thinh edited (1)" xfId="198"/>
    <cellStyle name="_DK KH 2010_DK 2014-2015 final" xfId="199"/>
    <cellStyle name="_DK KH 2010_DK 2014-2015 final_05-12  KH trung han 2016-2020 - Liem Thinh edited" xfId="200"/>
    <cellStyle name="_DK KH 2010_DK 2014-2015 final_Copy of 05-12  KH trung han 2016-2020 - Liem Thinh edited (1)" xfId="201"/>
    <cellStyle name="_DK KH 2010_DK 2014-2015 new" xfId="202"/>
    <cellStyle name="_DK KH 2010_DK 2014-2015 new_05-12  KH trung han 2016-2020 - Liem Thinh edited" xfId="203"/>
    <cellStyle name="_DK KH 2010_DK 2014-2015 new_Copy of 05-12  KH trung han 2016-2020 - Liem Thinh edited (1)" xfId="204"/>
    <cellStyle name="_DK KH 2010_DK KH CBDT 2014 11-11-2013" xfId="205"/>
    <cellStyle name="_DK KH 2010_DK KH CBDT 2014 11-11-2013(1)" xfId="206"/>
    <cellStyle name="_DK KH 2010_DK KH CBDT 2014 11-11-2013(1)_05-12  KH trung han 2016-2020 - Liem Thinh edited" xfId="207"/>
    <cellStyle name="_DK KH 2010_DK KH CBDT 2014 11-11-2013(1)_Copy of 05-12  KH trung han 2016-2020 - Liem Thinh edited (1)" xfId="208"/>
    <cellStyle name="_DK KH 2010_DK KH CBDT 2014 11-11-2013_05-12  KH trung han 2016-2020 - Liem Thinh edited" xfId="209"/>
    <cellStyle name="_DK KH 2010_DK KH CBDT 2014 11-11-2013_Copy of 05-12  KH trung han 2016-2020 - Liem Thinh edited (1)" xfId="210"/>
    <cellStyle name="_DK KH 2010_KH 2011-2015" xfId="211"/>
    <cellStyle name="_DK KH 2010_tai co cau dau tu (tong hop)1" xfId="212"/>
    <cellStyle name="_DK TPCP 2010" xfId="213"/>
    <cellStyle name="_DO-D1500-KHONG CO TRONG DT" xfId="214"/>
    <cellStyle name="_Dong Thap" xfId="215"/>
    <cellStyle name="_Duyet TK thay đôi" xfId="216"/>
    <cellStyle name="_Duyet TK thay đôi_!1 1 bao cao giao KH ve HTCMT vung TNB   12-12-2011" xfId="217"/>
    <cellStyle name="_Duyet TK thay đôi_Bieu4HTMT" xfId="218"/>
    <cellStyle name="_Duyet TK thay đôi_Bieu4HTMT_!1 1 bao cao giao KH ve HTCMT vung TNB   12-12-2011" xfId="219"/>
    <cellStyle name="_Duyet TK thay đôi_Bieu4HTMT_KH TPCP vung TNB (03-1-2012)" xfId="220"/>
    <cellStyle name="_Duyet TK thay đôi_KH TPCP vung TNB (03-1-2012)" xfId="221"/>
    <cellStyle name="_GOITHAUSO2" xfId="222"/>
    <cellStyle name="_GOITHAUSO3" xfId="223"/>
    <cellStyle name="_GOITHAUSO4" xfId="224"/>
    <cellStyle name="_GTGT 2003" xfId="225"/>
    <cellStyle name="_Gui VU KH 5-5-09" xfId="226"/>
    <cellStyle name="_Gui VU KH 5-5-09_05-12  KH trung han 2016-2020 - Liem Thinh edited" xfId="227"/>
    <cellStyle name="_Gui VU KH 5-5-09_Copy of 05-12  KH trung han 2016-2020 - Liem Thinh edited (1)" xfId="228"/>
    <cellStyle name="_Gui VU KH 5-5-09_KH TPCP 2016-2020 (tong hop)" xfId="229"/>
    <cellStyle name="_HaHoa_TDT_DienCSang" xfId="230"/>
    <cellStyle name="_HaHoa19-5-07" xfId="231"/>
    <cellStyle name="_IN" xfId="232"/>
    <cellStyle name="_IN_!1 1 bao cao giao KH ve HTCMT vung TNB   12-12-2011" xfId="233"/>
    <cellStyle name="_IN_KH TPCP vung TNB (03-1-2012)" xfId="234"/>
    <cellStyle name="_KE KHAI THUE GTGT 2004" xfId="235"/>
    <cellStyle name="_KE KHAI THUE GTGT 2004_BCTC2004" xfId="236"/>
    <cellStyle name="_KH 2009" xfId="237"/>
    <cellStyle name="_KH 2009_15_10_2013 BC nhu cau von doi ung ODA (2014-2016) ngay 15102013 Sua" xfId="238"/>
    <cellStyle name="_KH 2009_BC nhu cau von doi ung ODA nganh NN (BKH)" xfId="239"/>
    <cellStyle name="_KH 2009_BC nhu cau von doi ung ODA nganh NN (BKH)_05-12  KH trung han 2016-2020 - Liem Thinh edited" xfId="240"/>
    <cellStyle name="_KH 2009_BC nhu cau von doi ung ODA nganh NN (BKH)_Copy of 05-12  KH trung han 2016-2020 - Liem Thinh edited (1)" xfId="241"/>
    <cellStyle name="_KH 2009_BC Tai co cau (bieu TH)" xfId="242"/>
    <cellStyle name="_KH 2009_BC Tai co cau (bieu TH)_05-12  KH trung han 2016-2020 - Liem Thinh edited" xfId="243"/>
    <cellStyle name="_KH 2009_BC Tai co cau (bieu TH)_Copy of 05-12  KH trung han 2016-2020 - Liem Thinh edited (1)" xfId="244"/>
    <cellStyle name="_KH 2009_DK 2014-2015 final" xfId="245"/>
    <cellStyle name="_KH 2009_DK 2014-2015 final_05-12  KH trung han 2016-2020 - Liem Thinh edited" xfId="246"/>
    <cellStyle name="_KH 2009_DK 2014-2015 final_Copy of 05-12  KH trung han 2016-2020 - Liem Thinh edited (1)" xfId="247"/>
    <cellStyle name="_KH 2009_DK 2014-2015 new" xfId="248"/>
    <cellStyle name="_KH 2009_DK 2014-2015 new_05-12  KH trung han 2016-2020 - Liem Thinh edited" xfId="249"/>
    <cellStyle name="_KH 2009_DK 2014-2015 new_Copy of 05-12  KH trung han 2016-2020 - Liem Thinh edited (1)" xfId="250"/>
    <cellStyle name="_KH 2009_DK KH CBDT 2014 11-11-2013" xfId="251"/>
    <cellStyle name="_KH 2009_DK KH CBDT 2014 11-11-2013(1)" xfId="252"/>
    <cellStyle name="_KH 2009_DK KH CBDT 2014 11-11-2013(1)_05-12  KH trung han 2016-2020 - Liem Thinh edited" xfId="253"/>
    <cellStyle name="_KH 2009_DK KH CBDT 2014 11-11-2013(1)_Copy of 05-12  KH trung han 2016-2020 - Liem Thinh edited (1)" xfId="254"/>
    <cellStyle name="_KH 2009_DK KH CBDT 2014 11-11-2013_05-12  KH trung han 2016-2020 - Liem Thinh edited" xfId="255"/>
    <cellStyle name="_KH 2009_DK KH CBDT 2014 11-11-2013_Copy of 05-12  KH trung han 2016-2020 - Liem Thinh edited (1)" xfId="256"/>
    <cellStyle name="_KH 2009_KH 2011-2015" xfId="257"/>
    <cellStyle name="_KH 2009_tai co cau dau tu (tong hop)1" xfId="258"/>
    <cellStyle name="_KH 2012 (TPCP) Bac Lieu (25-12-2011)" xfId="259"/>
    <cellStyle name="_Kh ql62 (2010) 11-09" xfId="260"/>
    <cellStyle name="_KH TPCP 2010 17-3-10" xfId="261"/>
    <cellStyle name="_KH TPCP vung TNB (03-1-2012)" xfId="262"/>
    <cellStyle name="_KH ung von cap bach 2009-Cuc NTTS de nghi (sua)" xfId="263"/>
    <cellStyle name="_Khung 2012" xfId="264"/>
    <cellStyle name="_Khung nam 2010" xfId="265"/>
    <cellStyle name="_x0001__kien giang 2" xfId="266"/>
    <cellStyle name="_KT (2)" xfId="267"/>
    <cellStyle name="_KT (2) 2" xfId="268"/>
    <cellStyle name="_KT (2)_05-12  KH trung han 2016-2020 - Liem Thinh edited" xfId="269"/>
    <cellStyle name="_KT (2)_1" xfId="270"/>
    <cellStyle name="_KT (2)_1 2" xfId="271"/>
    <cellStyle name="_KT (2)_1_05-12  KH trung han 2016-2020 - Liem Thinh edited" xfId="272"/>
    <cellStyle name="_KT (2)_1_Copy of 05-12  KH trung han 2016-2020 - Liem Thinh edited (1)" xfId="273"/>
    <cellStyle name="_KT (2)_1_KH TPCP 2016-2020 (tong hop)" xfId="274"/>
    <cellStyle name="_KT (2)_1_Lora-tungchau" xfId="275"/>
    <cellStyle name="_KT (2)_1_Lora-tungchau 2" xfId="276"/>
    <cellStyle name="_KT (2)_1_Lora-tungchau_05-12  KH trung han 2016-2020 - Liem Thinh edited" xfId="277"/>
    <cellStyle name="_KT (2)_1_Lora-tungchau_Copy of 05-12  KH trung han 2016-2020 - Liem Thinh edited (1)" xfId="278"/>
    <cellStyle name="_KT (2)_1_Lora-tungchau_KH TPCP 2016-2020 (tong hop)" xfId="279"/>
    <cellStyle name="_KT (2)_1_Qt-HT3PQ1(CauKho)" xfId="280"/>
    <cellStyle name="_KT (2)_2" xfId="281"/>
    <cellStyle name="_KT (2)_2_TG-TH" xfId="282"/>
    <cellStyle name="_KT (2)_2_TG-TH 2" xfId="283"/>
    <cellStyle name="_KT (2)_2_TG-TH_05-12  KH trung han 2016-2020 - Liem Thinh edited" xfId="284"/>
    <cellStyle name="_KT (2)_2_TG-TH_ApGiaVatTu_cayxanh_latgach" xfId="285"/>
    <cellStyle name="_KT (2)_2_TG-TH_BANG TONG HOP TINH HINH THANH QUYET TOAN (MOI I)" xfId="286"/>
    <cellStyle name="_KT (2)_2_TG-TH_BAO CAO KLCT PT2000" xfId="287"/>
    <cellStyle name="_KT (2)_2_TG-TH_BAO CAO PT2000" xfId="288"/>
    <cellStyle name="_KT (2)_2_TG-TH_BAO CAO PT2000_Book1" xfId="289"/>
    <cellStyle name="_KT (2)_2_TG-TH_Bao cao XDCB 2001 - T11 KH dieu chinh 20-11-THAI" xfId="290"/>
    <cellStyle name="_KT (2)_2_TG-TH_BAO GIA NGAY 24-10-08 (co dam)" xfId="291"/>
    <cellStyle name="_KT (2)_2_TG-TH_BC  NAM 2007" xfId="292"/>
    <cellStyle name="_KT (2)_2_TG-TH_BC CV 6403 BKHĐT" xfId="293"/>
    <cellStyle name="_KT (2)_2_TG-TH_BC NQ11-CP - chinh sua lai" xfId="294"/>
    <cellStyle name="_KT (2)_2_TG-TH_BC NQ11-CP-Quynh sau bieu so3" xfId="295"/>
    <cellStyle name="_KT (2)_2_TG-TH_BC_NQ11-CP_-_Thao_sua_lai" xfId="296"/>
    <cellStyle name="_KT (2)_2_TG-TH_Bieu mau cong trinh khoi cong moi 3-4" xfId="297"/>
    <cellStyle name="_KT (2)_2_TG-TH_Bieu3ODA" xfId="298"/>
    <cellStyle name="_KT (2)_2_TG-TH_Bieu3ODA_1" xfId="299"/>
    <cellStyle name="_KT (2)_2_TG-TH_Bieu4HTMT" xfId="300"/>
    <cellStyle name="_KT (2)_2_TG-TH_bo sung von KCH nam 2010 va Du an tre kho khan" xfId="301"/>
    <cellStyle name="_KT (2)_2_TG-TH_Book1" xfId="302"/>
    <cellStyle name="_KT (2)_2_TG-TH_Book1 2" xfId="303"/>
    <cellStyle name="_KT (2)_2_TG-TH_Book1_1" xfId="304"/>
    <cellStyle name="_KT (2)_2_TG-TH_Book1_1 2" xfId="305"/>
    <cellStyle name="_KT (2)_2_TG-TH_Book1_1_BC CV 6403 BKHĐT" xfId="306"/>
    <cellStyle name="_KT (2)_2_TG-TH_Book1_1_Bieu mau cong trinh khoi cong moi 3-4" xfId="307"/>
    <cellStyle name="_KT (2)_2_TG-TH_Book1_1_Bieu3ODA" xfId="308"/>
    <cellStyle name="_KT (2)_2_TG-TH_Book1_1_Bieu4HTMT" xfId="309"/>
    <cellStyle name="_KT (2)_2_TG-TH_Book1_1_Book1" xfId="310"/>
    <cellStyle name="_KT (2)_2_TG-TH_Book1_1_Luy ke von ung nam 2011 -Thoa gui ngay 12-8-2012" xfId="311"/>
    <cellStyle name="_KT (2)_2_TG-TH_Book1_2" xfId="312"/>
    <cellStyle name="_KT (2)_2_TG-TH_Book1_2 2" xfId="313"/>
    <cellStyle name="_KT (2)_2_TG-TH_Book1_2_BC CV 6403 BKHĐT" xfId="314"/>
    <cellStyle name="_KT (2)_2_TG-TH_Book1_2_Bieu3ODA" xfId="315"/>
    <cellStyle name="_KT (2)_2_TG-TH_Book1_2_Luy ke von ung nam 2011 -Thoa gui ngay 12-8-2012" xfId="316"/>
    <cellStyle name="_KT (2)_2_TG-TH_Book1_3" xfId="317"/>
    <cellStyle name="_KT (2)_2_TG-TH_Book1_3 2" xfId="318"/>
    <cellStyle name="_KT (2)_2_TG-TH_Book1_BC CV 6403 BKHĐT" xfId="319"/>
    <cellStyle name="_KT (2)_2_TG-TH_Book1_Bieu mau cong trinh khoi cong moi 3-4" xfId="320"/>
    <cellStyle name="_KT (2)_2_TG-TH_Book1_Bieu3ODA" xfId="321"/>
    <cellStyle name="_KT (2)_2_TG-TH_Book1_Bieu4HTMT" xfId="322"/>
    <cellStyle name="_KT (2)_2_TG-TH_Book1_bo sung von KCH nam 2010 va Du an tre kho khan" xfId="323"/>
    <cellStyle name="_KT (2)_2_TG-TH_Book1_Book1" xfId="324"/>
    <cellStyle name="_KT (2)_2_TG-TH_Book1_danh muc chuan bi dau tu 2011 ngay 07-6-2011" xfId="325"/>
    <cellStyle name="_KT (2)_2_TG-TH_Book1_Danh muc pbo nguon von XSKT, XDCB nam 2009 chuyen qua nam 2010" xfId="326"/>
    <cellStyle name="_KT (2)_2_TG-TH_Book1_dieu chinh KH 2011 ngay 26-5-2011111" xfId="327"/>
    <cellStyle name="_KT (2)_2_TG-TH_Book1_DS KCH PHAN BO VON NSDP NAM 2010" xfId="328"/>
    <cellStyle name="_KT (2)_2_TG-TH_Book1_giao KH 2011 ngay 10-12-2010" xfId="329"/>
    <cellStyle name="_KT (2)_2_TG-TH_Book1_Luy ke von ung nam 2011 -Thoa gui ngay 12-8-2012" xfId="330"/>
    <cellStyle name="_KT (2)_2_TG-TH_CAU Khanh Nam(Thi Cong)" xfId="331"/>
    <cellStyle name="_KT (2)_2_TG-TH_ChiHuong_ApGia" xfId="332"/>
    <cellStyle name="_KT (2)_2_TG-TH_CoCauPhi (version 1)" xfId="333"/>
    <cellStyle name="_KT (2)_2_TG-TH_Copy of 05-12  KH trung han 2016-2020 - Liem Thinh edited (1)" xfId="334"/>
    <cellStyle name="_KT (2)_2_TG-TH_danh muc chuan bi dau tu 2011 ngay 07-6-2011" xfId="335"/>
    <cellStyle name="_KT (2)_2_TG-TH_Danh muc pbo nguon von XSKT, XDCB nam 2009 chuyen qua nam 2010" xfId="336"/>
    <cellStyle name="_KT (2)_2_TG-TH_DAU NOI PL-CL TAI PHU LAMHC" xfId="337"/>
    <cellStyle name="_KT (2)_2_TG-TH_dieu chinh KH 2011 ngay 26-5-2011111" xfId="338"/>
    <cellStyle name="_KT (2)_2_TG-TH_DS KCH PHAN BO VON NSDP NAM 2010" xfId="339"/>
    <cellStyle name="_KT (2)_2_TG-TH_DTCDT MR.2N110.HOCMON.TDTOAN.CCUNG" xfId="340"/>
    <cellStyle name="_KT (2)_2_TG-TH_DU TRU VAT TU" xfId="341"/>
    <cellStyle name="_KT (2)_2_TG-TH_giao KH 2011 ngay 10-12-2010" xfId="342"/>
    <cellStyle name="_KT (2)_2_TG-TH_GTGT 2003" xfId="343"/>
    <cellStyle name="_KT (2)_2_TG-TH_KE KHAI THUE GTGT 2004" xfId="344"/>
    <cellStyle name="_KT (2)_2_TG-TH_KE KHAI THUE GTGT 2004_BCTC2004" xfId="345"/>
    <cellStyle name="_KT (2)_2_TG-TH_KH TPCP 2016-2020 (tong hop)" xfId="346"/>
    <cellStyle name="_KT (2)_2_TG-TH_KH TPCP vung TNB (03-1-2012)" xfId="347"/>
    <cellStyle name="_KT (2)_2_TG-TH_kien giang 2" xfId="348"/>
    <cellStyle name="_KT (2)_2_TG-TH_Lora-tungchau" xfId="349"/>
    <cellStyle name="_KT (2)_2_TG-TH_Luy ke von ung nam 2011 -Thoa gui ngay 12-8-2012" xfId="350"/>
    <cellStyle name="_KT (2)_2_TG-TH_NhanCong" xfId="351"/>
    <cellStyle name="_KT (2)_2_TG-TH_N-X-T-04" xfId="352"/>
    <cellStyle name="_KT (2)_2_TG-TH_PGIA-phieu tham tra Kho bac" xfId="353"/>
    <cellStyle name="_KT (2)_2_TG-TH_phu luc tong ket tinh hinh TH giai doan 03-10 (ngay 30)" xfId="354"/>
    <cellStyle name="_KT (2)_2_TG-TH_PT02-02" xfId="355"/>
    <cellStyle name="_KT (2)_2_TG-TH_PT02-02_Book1" xfId="356"/>
    <cellStyle name="_KT (2)_2_TG-TH_PT02-03" xfId="357"/>
    <cellStyle name="_KT (2)_2_TG-TH_PT02-03_Book1" xfId="358"/>
    <cellStyle name="_KT (2)_2_TG-TH_Qt-HT3PQ1(CauKho)" xfId="359"/>
    <cellStyle name="_KT (2)_2_TG-TH_Sheet1" xfId="360"/>
    <cellStyle name="_KT (2)_2_TG-TH_TK152-04" xfId="361"/>
    <cellStyle name="_KT (2)_2_TG-TH_ÿÿÿÿÿ" xfId="362"/>
    <cellStyle name="_KT (2)_2_TG-TH_ÿÿÿÿÿ_Bieu mau cong trinh khoi cong moi 3-4" xfId="363"/>
    <cellStyle name="_KT (2)_2_TG-TH_ÿÿÿÿÿ_Bieu3ODA" xfId="364"/>
    <cellStyle name="_KT (2)_2_TG-TH_ÿÿÿÿÿ_Bieu4HTMT" xfId="365"/>
    <cellStyle name="_KT (2)_2_TG-TH_ÿÿÿÿÿ_KH TPCP vung TNB (03-1-2012)" xfId="366"/>
    <cellStyle name="_KT (2)_2_TG-TH_ÿÿÿÿÿ_kien giang 2" xfId="367"/>
    <cellStyle name="_KT (2)_3" xfId="368"/>
    <cellStyle name="_KT (2)_3_TG-TH" xfId="369"/>
    <cellStyle name="_KT (2)_3_TG-TH 2" xfId="370"/>
    <cellStyle name="_KT (2)_3_TG-TH_05-12  KH trung han 2016-2020 - Liem Thinh edited" xfId="371"/>
    <cellStyle name="_KT (2)_3_TG-TH_BC  NAM 2007" xfId="372"/>
    <cellStyle name="_KT (2)_3_TG-TH_Bieu mau cong trinh khoi cong moi 3-4" xfId="373"/>
    <cellStyle name="_KT (2)_3_TG-TH_Bieu3ODA" xfId="374"/>
    <cellStyle name="_KT (2)_3_TG-TH_Bieu3ODA_1" xfId="375"/>
    <cellStyle name="_KT (2)_3_TG-TH_Bieu4HTMT" xfId="376"/>
    <cellStyle name="_KT (2)_3_TG-TH_bo sung von KCH nam 2010 va Du an tre kho khan" xfId="377"/>
    <cellStyle name="_KT (2)_3_TG-TH_Book1" xfId="378"/>
    <cellStyle name="_KT (2)_3_TG-TH_Book1 2" xfId="379"/>
    <cellStyle name="_KT (2)_3_TG-TH_Book1_BC-QT-WB-dthao" xfId="380"/>
    <cellStyle name="_KT (2)_3_TG-TH_Book1_BC-QT-WB-dthao_05-12  KH trung han 2016-2020 - Liem Thinh edited" xfId="381"/>
    <cellStyle name="_KT (2)_3_TG-TH_Book1_BC-QT-WB-dthao_Copy of 05-12  KH trung han 2016-2020 - Liem Thinh edited (1)" xfId="382"/>
    <cellStyle name="_KT (2)_3_TG-TH_Book1_BC-QT-WB-dthao_KH TPCP 2016-2020 (tong hop)" xfId="383"/>
    <cellStyle name="_KT (2)_3_TG-TH_Book1_KH TPCP vung TNB (03-1-2012)" xfId="384"/>
    <cellStyle name="_KT (2)_3_TG-TH_Book1_kien giang 2" xfId="385"/>
    <cellStyle name="_KT (2)_3_TG-TH_Copy of 05-12  KH trung han 2016-2020 - Liem Thinh edited (1)" xfId="386"/>
    <cellStyle name="_KT (2)_3_TG-TH_danh muc chuan bi dau tu 2011 ngay 07-6-2011" xfId="387"/>
    <cellStyle name="_KT (2)_3_TG-TH_Danh muc pbo nguon von XSKT, XDCB nam 2009 chuyen qua nam 2010" xfId="388"/>
    <cellStyle name="_KT (2)_3_TG-TH_dieu chinh KH 2011 ngay 26-5-2011111" xfId="389"/>
    <cellStyle name="_KT (2)_3_TG-TH_DS KCH PHAN BO VON NSDP NAM 2010" xfId="390"/>
    <cellStyle name="_KT (2)_3_TG-TH_giao KH 2011 ngay 10-12-2010" xfId="391"/>
    <cellStyle name="_KT (2)_3_TG-TH_GTGT 2003" xfId="392"/>
    <cellStyle name="_KT (2)_3_TG-TH_KE KHAI THUE GTGT 2004" xfId="393"/>
    <cellStyle name="_KT (2)_3_TG-TH_KE KHAI THUE GTGT 2004_BCTC2004" xfId="394"/>
    <cellStyle name="_KT (2)_3_TG-TH_KH TPCP 2016-2020 (tong hop)" xfId="395"/>
    <cellStyle name="_KT (2)_3_TG-TH_KH TPCP vung TNB (03-1-2012)" xfId="396"/>
    <cellStyle name="_KT (2)_3_TG-TH_kien giang 2" xfId="397"/>
    <cellStyle name="_KT (2)_3_TG-TH_Lora-tungchau" xfId="398"/>
    <cellStyle name="_KT (2)_3_TG-TH_Lora-tungchau 2" xfId="399"/>
    <cellStyle name="_KT (2)_3_TG-TH_Lora-tungchau_05-12  KH trung han 2016-2020 - Liem Thinh edited" xfId="400"/>
    <cellStyle name="_KT (2)_3_TG-TH_Lora-tungchau_Copy of 05-12  KH trung han 2016-2020 - Liem Thinh edited (1)" xfId="401"/>
    <cellStyle name="_KT (2)_3_TG-TH_Lora-tungchau_KH TPCP 2016-2020 (tong hop)" xfId="402"/>
    <cellStyle name="_KT (2)_3_TG-TH_N-X-T-04" xfId="403"/>
    <cellStyle name="_KT (2)_3_TG-TH_PERSONAL" xfId="404"/>
    <cellStyle name="_KT (2)_3_TG-TH_PERSONAL_BC CV 6403 BKHĐT" xfId="405"/>
    <cellStyle name="_KT (2)_3_TG-TH_PERSONAL_Bieu mau cong trinh khoi cong moi 3-4" xfId="406"/>
    <cellStyle name="_KT (2)_3_TG-TH_PERSONAL_Bieu3ODA" xfId="407"/>
    <cellStyle name="_KT (2)_3_TG-TH_PERSONAL_Bieu4HTMT" xfId="408"/>
    <cellStyle name="_KT (2)_3_TG-TH_PERSONAL_Book1" xfId="409"/>
    <cellStyle name="_KT (2)_3_TG-TH_PERSONAL_Book1 2" xfId="410"/>
    <cellStyle name="_KT (2)_3_TG-TH_PERSONAL_HTQ.8 GD1" xfId="411"/>
    <cellStyle name="_KT (2)_3_TG-TH_PERSONAL_HTQ.8 GD1_05-12  KH trung han 2016-2020 - Liem Thinh edited" xfId="412"/>
    <cellStyle name="_KT (2)_3_TG-TH_PERSONAL_HTQ.8 GD1_Copy of 05-12  KH trung han 2016-2020 - Liem Thinh edited (1)" xfId="413"/>
    <cellStyle name="_KT (2)_3_TG-TH_PERSONAL_HTQ.8 GD1_KH TPCP 2016-2020 (tong hop)" xfId="414"/>
    <cellStyle name="_KT (2)_3_TG-TH_PERSONAL_Luy ke von ung nam 2011 -Thoa gui ngay 12-8-2012" xfId="415"/>
    <cellStyle name="_KT (2)_3_TG-TH_PERSONAL_Tong hop KHCB 2001" xfId="416"/>
    <cellStyle name="_KT (2)_3_TG-TH_Qt-HT3PQ1(CauKho)" xfId="417"/>
    <cellStyle name="_KT (2)_3_TG-TH_TK152-04" xfId="418"/>
    <cellStyle name="_KT (2)_3_TG-TH_ÿÿÿÿÿ" xfId="419"/>
    <cellStyle name="_KT (2)_3_TG-TH_ÿÿÿÿÿ_KH TPCP vung TNB (03-1-2012)" xfId="420"/>
    <cellStyle name="_KT (2)_3_TG-TH_ÿÿÿÿÿ_kien giang 2" xfId="421"/>
    <cellStyle name="_KT (2)_4" xfId="422"/>
    <cellStyle name="_KT (2)_4 2" xfId="423"/>
    <cellStyle name="_KT (2)_4_05-12  KH trung han 2016-2020 - Liem Thinh edited" xfId="424"/>
    <cellStyle name="_KT (2)_4_ApGiaVatTu_cayxanh_latgach" xfId="425"/>
    <cellStyle name="_KT (2)_4_BANG TONG HOP TINH HINH THANH QUYET TOAN (MOI I)" xfId="426"/>
    <cellStyle name="_KT (2)_4_BAO CAO KLCT PT2000" xfId="427"/>
    <cellStyle name="_KT (2)_4_BAO CAO PT2000" xfId="428"/>
    <cellStyle name="_KT (2)_4_BAO CAO PT2000_Book1" xfId="429"/>
    <cellStyle name="_KT (2)_4_Bao cao XDCB 2001 - T11 KH dieu chinh 20-11-THAI" xfId="430"/>
    <cellStyle name="_KT (2)_4_BAO GIA NGAY 24-10-08 (co dam)" xfId="431"/>
    <cellStyle name="_KT (2)_4_BC  NAM 2007" xfId="432"/>
    <cellStyle name="_KT (2)_4_BC CV 6403 BKHĐT" xfId="433"/>
    <cellStyle name="_KT (2)_4_BC NQ11-CP - chinh sua lai" xfId="434"/>
    <cellStyle name="_KT (2)_4_BC NQ11-CP-Quynh sau bieu so3" xfId="435"/>
    <cellStyle name="_KT (2)_4_BC_NQ11-CP_-_Thao_sua_lai" xfId="436"/>
    <cellStyle name="_KT (2)_4_Bieu mau cong trinh khoi cong moi 3-4" xfId="437"/>
    <cellStyle name="_KT (2)_4_Bieu3ODA" xfId="438"/>
    <cellStyle name="_KT (2)_4_Bieu3ODA_1" xfId="439"/>
    <cellStyle name="_KT (2)_4_Bieu4HTMT" xfId="440"/>
    <cellStyle name="_KT (2)_4_bo sung von KCH nam 2010 va Du an tre kho khan" xfId="441"/>
    <cellStyle name="_KT (2)_4_Book1" xfId="442"/>
    <cellStyle name="_KT (2)_4_Book1 2" xfId="443"/>
    <cellStyle name="_KT (2)_4_Book1_1" xfId="444"/>
    <cellStyle name="_KT (2)_4_Book1_1 2" xfId="445"/>
    <cellStyle name="_KT (2)_4_Book1_1_BC CV 6403 BKHĐT" xfId="446"/>
    <cellStyle name="_KT (2)_4_Book1_1_Bieu mau cong trinh khoi cong moi 3-4" xfId="447"/>
    <cellStyle name="_KT (2)_4_Book1_1_Bieu3ODA" xfId="448"/>
    <cellStyle name="_KT (2)_4_Book1_1_Bieu4HTMT" xfId="449"/>
    <cellStyle name="_KT (2)_4_Book1_1_Book1" xfId="450"/>
    <cellStyle name="_KT (2)_4_Book1_1_Luy ke von ung nam 2011 -Thoa gui ngay 12-8-2012" xfId="451"/>
    <cellStyle name="_KT (2)_4_Book1_2" xfId="452"/>
    <cellStyle name="_KT (2)_4_Book1_2 2" xfId="453"/>
    <cellStyle name="_KT (2)_4_Book1_2_BC CV 6403 BKHĐT" xfId="454"/>
    <cellStyle name="_KT (2)_4_Book1_2_Bieu3ODA" xfId="455"/>
    <cellStyle name="_KT (2)_4_Book1_2_Luy ke von ung nam 2011 -Thoa gui ngay 12-8-2012" xfId="456"/>
    <cellStyle name="_KT (2)_4_Book1_3" xfId="457"/>
    <cellStyle name="_KT (2)_4_Book1_3 2" xfId="458"/>
    <cellStyle name="_KT (2)_4_Book1_BC CV 6403 BKHĐT" xfId="459"/>
    <cellStyle name="_KT (2)_4_Book1_Bieu mau cong trinh khoi cong moi 3-4" xfId="460"/>
    <cellStyle name="_KT (2)_4_Book1_Bieu3ODA" xfId="461"/>
    <cellStyle name="_KT (2)_4_Book1_Bieu4HTMT" xfId="462"/>
    <cellStyle name="_KT (2)_4_Book1_bo sung von KCH nam 2010 va Du an tre kho khan" xfId="463"/>
    <cellStyle name="_KT (2)_4_Book1_Book1" xfId="464"/>
    <cellStyle name="_KT (2)_4_Book1_danh muc chuan bi dau tu 2011 ngay 07-6-2011" xfId="465"/>
    <cellStyle name="_KT (2)_4_Book1_Danh muc pbo nguon von XSKT, XDCB nam 2009 chuyen qua nam 2010" xfId="466"/>
    <cellStyle name="_KT (2)_4_Book1_dieu chinh KH 2011 ngay 26-5-2011111" xfId="467"/>
    <cellStyle name="_KT (2)_4_Book1_DS KCH PHAN BO VON NSDP NAM 2010" xfId="468"/>
    <cellStyle name="_KT (2)_4_Book1_giao KH 2011 ngay 10-12-2010" xfId="469"/>
    <cellStyle name="_KT (2)_4_Book1_Luy ke von ung nam 2011 -Thoa gui ngay 12-8-2012" xfId="470"/>
    <cellStyle name="_KT (2)_4_CAU Khanh Nam(Thi Cong)" xfId="471"/>
    <cellStyle name="_KT (2)_4_ChiHuong_ApGia" xfId="472"/>
    <cellStyle name="_KT (2)_4_CoCauPhi (version 1)" xfId="473"/>
    <cellStyle name="_KT (2)_4_Copy of 05-12  KH trung han 2016-2020 - Liem Thinh edited (1)" xfId="474"/>
    <cellStyle name="_KT (2)_4_danh muc chuan bi dau tu 2011 ngay 07-6-2011" xfId="475"/>
    <cellStyle name="_KT (2)_4_Danh muc pbo nguon von XSKT, XDCB nam 2009 chuyen qua nam 2010" xfId="476"/>
    <cellStyle name="_KT (2)_4_DAU NOI PL-CL TAI PHU LAMHC" xfId="477"/>
    <cellStyle name="_KT (2)_4_dieu chinh KH 2011 ngay 26-5-2011111" xfId="478"/>
    <cellStyle name="_KT (2)_4_DS KCH PHAN BO VON NSDP NAM 2010" xfId="479"/>
    <cellStyle name="_KT (2)_4_DTCDT MR.2N110.HOCMON.TDTOAN.CCUNG" xfId="480"/>
    <cellStyle name="_KT (2)_4_DU TRU VAT TU" xfId="481"/>
    <cellStyle name="_KT (2)_4_giao KH 2011 ngay 10-12-2010" xfId="482"/>
    <cellStyle name="_KT (2)_4_GTGT 2003" xfId="483"/>
    <cellStyle name="_KT (2)_4_KE KHAI THUE GTGT 2004" xfId="484"/>
    <cellStyle name="_KT (2)_4_KE KHAI THUE GTGT 2004_BCTC2004" xfId="485"/>
    <cellStyle name="_KT (2)_4_KH TPCP 2016-2020 (tong hop)" xfId="486"/>
    <cellStyle name="_KT (2)_4_KH TPCP vung TNB (03-1-2012)" xfId="487"/>
    <cellStyle name="_KT (2)_4_kien giang 2" xfId="488"/>
    <cellStyle name="_KT (2)_4_Lora-tungchau" xfId="489"/>
    <cellStyle name="_KT (2)_4_Luy ke von ung nam 2011 -Thoa gui ngay 12-8-2012" xfId="490"/>
    <cellStyle name="_KT (2)_4_NhanCong" xfId="491"/>
    <cellStyle name="_KT (2)_4_N-X-T-04" xfId="492"/>
    <cellStyle name="_KT (2)_4_PGIA-phieu tham tra Kho bac" xfId="493"/>
    <cellStyle name="_KT (2)_4_phu luc tong ket tinh hinh TH giai doan 03-10 (ngay 30)" xfId="494"/>
    <cellStyle name="_KT (2)_4_PT02-02" xfId="495"/>
    <cellStyle name="_KT (2)_4_PT02-02_Book1" xfId="496"/>
    <cellStyle name="_KT (2)_4_PT02-03" xfId="497"/>
    <cellStyle name="_KT (2)_4_PT02-03_Book1" xfId="498"/>
    <cellStyle name="_KT (2)_4_Qt-HT3PQ1(CauKho)" xfId="499"/>
    <cellStyle name="_KT (2)_4_Sheet1" xfId="500"/>
    <cellStyle name="_KT (2)_4_TG-TH" xfId="501"/>
    <cellStyle name="_KT (2)_4_TK152-04" xfId="502"/>
    <cellStyle name="_KT (2)_4_ÿÿÿÿÿ" xfId="503"/>
    <cellStyle name="_KT (2)_4_ÿÿÿÿÿ_Bieu mau cong trinh khoi cong moi 3-4" xfId="504"/>
    <cellStyle name="_KT (2)_4_ÿÿÿÿÿ_Bieu3ODA" xfId="505"/>
    <cellStyle name="_KT (2)_4_ÿÿÿÿÿ_Bieu4HTMT" xfId="506"/>
    <cellStyle name="_KT (2)_4_ÿÿÿÿÿ_KH TPCP vung TNB (03-1-2012)" xfId="507"/>
    <cellStyle name="_KT (2)_4_ÿÿÿÿÿ_kien giang 2" xfId="508"/>
    <cellStyle name="_KT (2)_5" xfId="509"/>
    <cellStyle name="_KT (2)_5 2" xfId="510"/>
    <cellStyle name="_KT (2)_5_05-12  KH trung han 2016-2020 - Liem Thinh edited" xfId="511"/>
    <cellStyle name="_KT (2)_5_ApGiaVatTu_cayxanh_latgach" xfId="512"/>
    <cellStyle name="_KT (2)_5_BANG TONG HOP TINH HINH THANH QUYET TOAN (MOI I)" xfId="513"/>
    <cellStyle name="_KT (2)_5_BAO CAO KLCT PT2000" xfId="514"/>
    <cellStyle name="_KT (2)_5_BAO CAO PT2000" xfId="515"/>
    <cellStyle name="_KT (2)_5_BAO CAO PT2000_Book1" xfId="516"/>
    <cellStyle name="_KT (2)_5_Bao cao XDCB 2001 - T11 KH dieu chinh 20-11-THAI" xfId="517"/>
    <cellStyle name="_KT (2)_5_BAO GIA NGAY 24-10-08 (co dam)" xfId="518"/>
    <cellStyle name="_KT (2)_5_BC  NAM 2007" xfId="519"/>
    <cellStyle name="_KT (2)_5_BC CV 6403 BKHĐT" xfId="520"/>
    <cellStyle name="_KT (2)_5_BC NQ11-CP - chinh sua lai" xfId="521"/>
    <cellStyle name="_KT (2)_5_BC NQ11-CP-Quynh sau bieu so3" xfId="522"/>
    <cellStyle name="_KT (2)_5_BC_NQ11-CP_-_Thao_sua_lai" xfId="523"/>
    <cellStyle name="_KT (2)_5_Bieu mau cong trinh khoi cong moi 3-4" xfId="524"/>
    <cellStyle name="_KT (2)_5_Bieu3ODA" xfId="525"/>
    <cellStyle name="_KT (2)_5_Bieu3ODA_1" xfId="526"/>
    <cellStyle name="_KT (2)_5_Bieu4HTMT" xfId="527"/>
    <cellStyle name="_KT (2)_5_bo sung von KCH nam 2010 va Du an tre kho khan" xfId="528"/>
    <cellStyle name="_KT (2)_5_Book1" xfId="529"/>
    <cellStyle name="_KT (2)_5_Book1 2" xfId="530"/>
    <cellStyle name="_KT (2)_5_Book1_1" xfId="531"/>
    <cellStyle name="_KT (2)_5_Book1_1 2" xfId="532"/>
    <cellStyle name="_KT (2)_5_Book1_1_BC CV 6403 BKHĐT" xfId="533"/>
    <cellStyle name="_KT (2)_5_Book1_1_Bieu mau cong trinh khoi cong moi 3-4" xfId="534"/>
    <cellStyle name="_KT (2)_5_Book1_1_Bieu3ODA" xfId="535"/>
    <cellStyle name="_KT (2)_5_Book1_1_Bieu4HTMT" xfId="536"/>
    <cellStyle name="_KT (2)_5_Book1_1_Book1" xfId="537"/>
    <cellStyle name="_KT (2)_5_Book1_1_Luy ke von ung nam 2011 -Thoa gui ngay 12-8-2012" xfId="538"/>
    <cellStyle name="_KT (2)_5_Book1_2" xfId="539"/>
    <cellStyle name="_KT (2)_5_Book1_2 2" xfId="540"/>
    <cellStyle name="_KT (2)_5_Book1_2_BC CV 6403 BKHĐT" xfId="541"/>
    <cellStyle name="_KT (2)_5_Book1_2_Bieu3ODA" xfId="542"/>
    <cellStyle name="_KT (2)_5_Book1_2_Luy ke von ung nam 2011 -Thoa gui ngay 12-8-2012" xfId="543"/>
    <cellStyle name="_KT (2)_5_Book1_3" xfId="544"/>
    <cellStyle name="_KT (2)_5_Book1_BC CV 6403 BKHĐT" xfId="545"/>
    <cellStyle name="_KT (2)_5_Book1_BC-QT-WB-dthao" xfId="546"/>
    <cellStyle name="_KT (2)_5_Book1_Bieu mau cong trinh khoi cong moi 3-4" xfId="547"/>
    <cellStyle name="_KT (2)_5_Book1_Bieu3ODA" xfId="548"/>
    <cellStyle name="_KT (2)_5_Book1_Bieu4HTMT" xfId="549"/>
    <cellStyle name="_KT (2)_5_Book1_bo sung von KCH nam 2010 va Du an tre kho khan" xfId="550"/>
    <cellStyle name="_KT (2)_5_Book1_Book1" xfId="551"/>
    <cellStyle name="_KT (2)_5_Book1_danh muc chuan bi dau tu 2011 ngay 07-6-2011" xfId="552"/>
    <cellStyle name="_KT (2)_5_Book1_Danh muc pbo nguon von XSKT, XDCB nam 2009 chuyen qua nam 2010" xfId="553"/>
    <cellStyle name="_KT (2)_5_Book1_dieu chinh KH 2011 ngay 26-5-2011111" xfId="554"/>
    <cellStyle name="_KT (2)_5_Book1_DS KCH PHAN BO VON NSDP NAM 2010" xfId="555"/>
    <cellStyle name="_KT (2)_5_Book1_giao KH 2011 ngay 10-12-2010" xfId="556"/>
    <cellStyle name="_KT (2)_5_Book1_Luy ke von ung nam 2011 -Thoa gui ngay 12-8-2012" xfId="557"/>
    <cellStyle name="_KT (2)_5_CAU Khanh Nam(Thi Cong)" xfId="558"/>
    <cellStyle name="_KT (2)_5_ChiHuong_ApGia" xfId="559"/>
    <cellStyle name="_KT (2)_5_CoCauPhi (version 1)" xfId="560"/>
    <cellStyle name="_KT (2)_5_Copy of 05-12  KH trung han 2016-2020 - Liem Thinh edited (1)" xfId="561"/>
    <cellStyle name="_KT (2)_5_danh muc chuan bi dau tu 2011 ngay 07-6-2011" xfId="562"/>
    <cellStyle name="_KT (2)_5_Danh muc pbo nguon von XSKT, XDCB nam 2009 chuyen qua nam 2010" xfId="563"/>
    <cellStyle name="_KT (2)_5_DAU NOI PL-CL TAI PHU LAMHC" xfId="564"/>
    <cellStyle name="_KT (2)_5_dieu chinh KH 2011 ngay 26-5-2011111" xfId="565"/>
    <cellStyle name="_KT (2)_5_DS KCH PHAN BO VON NSDP NAM 2010" xfId="566"/>
    <cellStyle name="_KT (2)_5_DTCDT MR.2N110.HOCMON.TDTOAN.CCUNG" xfId="567"/>
    <cellStyle name="_KT (2)_5_DU TRU VAT TU" xfId="568"/>
    <cellStyle name="_KT (2)_5_giao KH 2011 ngay 10-12-2010" xfId="569"/>
    <cellStyle name="_KT (2)_5_GTGT 2003" xfId="570"/>
    <cellStyle name="_KT (2)_5_KE KHAI THUE GTGT 2004" xfId="571"/>
    <cellStyle name="_KT (2)_5_KE KHAI THUE GTGT 2004_BCTC2004" xfId="572"/>
    <cellStyle name="_KT (2)_5_KH TPCP 2016-2020 (tong hop)" xfId="573"/>
    <cellStyle name="_KT (2)_5_KH TPCP vung TNB (03-1-2012)" xfId="574"/>
    <cellStyle name="_KT (2)_5_kien giang 2" xfId="575"/>
    <cellStyle name="_KT (2)_5_Lora-tungchau" xfId="576"/>
    <cellStyle name="_KT (2)_5_Luy ke von ung nam 2011 -Thoa gui ngay 12-8-2012" xfId="577"/>
    <cellStyle name="_KT (2)_5_NhanCong" xfId="578"/>
    <cellStyle name="_KT (2)_5_N-X-T-04" xfId="579"/>
    <cellStyle name="_KT (2)_5_PGIA-phieu tham tra Kho bac" xfId="580"/>
    <cellStyle name="_KT (2)_5_phu luc tong ket tinh hinh TH giai doan 03-10 (ngay 30)" xfId="581"/>
    <cellStyle name="_KT (2)_5_PT02-02" xfId="582"/>
    <cellStyle name="_KT (2)_5_PT02-02_Book1" xfId="583"/>
    <cellStyle name="_KT (2)_5_PT02-03" xfId="584"/>
    <cellStyle name="_KT (2)_5_PT02-03_Book1" xfId="585"/>
    <cellStyle name="_KT (2)_5_Qt-HT3PQ1(CauKho)" xfId="586"/>
    <cellStyle name="_KT (2)_5_Sheet1" xfId="587"/>
    <cellStyle name="_KT (2)_5_TK152-04" xfId="588"/>
    <cellStyle name="_KT (2)_5_ÿÿÿÿÿ" xfId="589"/>
    <cellStyle name="_KT (2)_5_ÿÿÿÿÿ_Bieu mau cong trinh khoi cong moi 3-4" xfId="590"/>
    <cellStyle name="_KT (2)_5_ÿÿÿÿÿ_Bieu3ODA" xfId="591"/>
    <cellStyle name="_KT (2)_5_ÿÿÿÿÿ_Bieu4HTMT" xfId="592"/>
    <cellStyle name="_KT (2)_5_ÿÿÿÿÿ_KH TPCP vung TNB (03-1-2012)" xfId="593"/>
    <cellStyle name="_KT (2)_5_ÿÿÿÿÿ_kien giang 2" xfId="594"/>
    <cellStyle name="_KT (2)_BC  NAM 2007" xfId="595"/>
    <cellStyle name="_KT (2)_Bieu mau cong trinh khoi cong moi 3-4" xfId="596"/>
    <cellStyle name="_KT (2)_Bieu3ODA" xfId="597"/>
    <cellStyle name="_KT (2)_Bieu3ODA_1" xfId="598"/>
    <cellStyle name="_KT (2)_Bieu4HTMT" xfId="599"/>
    <cellStyle name="_KT (2)_bo sung von KCH nam 2010 va Du an tre kho khan" xfId="600"/>
    <cellStyle name="_KT (2)_Book1" xfId="601"/>
    <cellStyle name="_KT (2)_Book1 2" xfId="602"/>
    <cellStyle name="_KT (2)_Book1_BC-QT-WB-dthao" xfId="603"/>
    <cellStyle name="_KT (2)_Book1_BC-QT-WB-dthao_05-12  KH trung han 2016-2020 - Liem Thinh edited" xfId="604"/>
    <cellStyle name="_KT (2)_Book1_BC-QT-WB-dthao_Copy of 05-12  KH trung han 2016-2020 - Liem Thinh edited (1)" xfId="605"/>
    <cellStyle name="_KT (2)_Book1_BC-QT-WB-dthao_KH TPCP 2016-2020 (tong hop)" xfId="606"/>
    <cellStyle name="_KT (2)_Book1_KH TPCP vung TNB (03-1-2012)" xfId="607"/>
    <cellStyle name="_KT (2)_Book1_kien giang 2" xfId="608"/>
    <cellStyle name="_KT (2)_Copy of 05-12  KH trung han 2016-2020 - Liem Thinh edited (1)" xfId="609"/>
    <cellStyle name="_KT (2)_danh muc chuan bi dau tu 2011 ngay 07-6-2011" xfId="610"/>
    <cellStyle name="_KT (2)_Danh muc pbo nguon von XSKT, XDCB nam 2009 chuyen qua nam 2010" xfId="611"/>
    <cellStyle name="_KT (2)_dieu chinh KH 2011 ngay 26-5-2011111" xfId="612"/>
    <cellStyle name="_KT (2)_DS KCH PHAN BO VON NSDP NAM 2010" xfId="613"/>
    <cellStyle name="_KT (2)_giao KH 2011 ngay 10-12-2010" xfId="614"/>
    <cellStyle name="_KT (2)_GTGT 2003" xfId="615"/>
    <cellStyle name="_KT (2)_KE KHAI THUE GTGT 2004" xfId="616"/>
    <cellStyle name="_KT (2)_KE KHAI THUE GTGT 2004_BCTC2004" xfId="617"/>
    <cellStyle name="_KT (2)_KH TPCP 2016-2020 (tong hop)" xfId="618"/>
    <cellStyle name="_KT (2)_KH TPCP vung TNB (03-1-2012)" xfId="619"/>
    <cellStyle name="_KT (2)_kien giang 2" xfId="620"/>
    <cellStyle name="_KT (2)_Lora-tungchau" xfId="621"/>
    <cellStyle name="_KT (2)_Lora-tungchau 2" xfId="622"/>
    <cellStyle name="_KT (2)_Lora-tungchau_05-12  KH trung han 2016-2020 - Liem Thinh edited" xfId="623"/>
    <cellStyle name="_KT (2)_Lora-tungchau_Copy of 05-12  KH trung han 2016-2020 - Liem Thinh edited (1)" xfId="624"/>
    <cellStyle name="_KT (2)_Lora-tungchau_KH TPCP 2016-2020 (tong hop)" xfId="625"/>
    <cellStyle name="_KT (2)_N-X-T-04" xfId="626"/>
    <cellStyle name="_KT (2)_PERSONAL" xfId="627"/>
    <cellStyle name="_KT (2)_PERSONAL_BC CV 6403 BKHĐT" xfId="628"/>
    <cellStyle name="_KT (2)_PERSONAL_Bieu mau cong trinh khoi cong moi 3-4" xfId="629"/>
    <cellStyle name="_KT (2)_PERSONAL_Bieu3ODA" xfId="630"/>
    <cellStyle name="_KT (2)_PERSONAL_Bieu4HTMT" xfId="631"/>
    <cellStyle name="_KT (2)_PERSONAL_Book1" xfId="632"/>
    <cellStyle name="_KT (2)_PERSONAL_Book1 2" xfId="633"/>
    <cellStyle name="_KT (2)_PERSONAL_HTQ.8 GD1" xfId="634"/>
    <cellStyle name="_KT (2)_PERSONAL_HTQ.8 GD1_05-12  KH trung han 2016-2020 - Liem Thinh edited" xfId="635"/>
    <cellStyle name="_KT (2)_PERSONAL_HTQ.8 GD1_Copy of 05-12  KH trung han 2016-2020 - Liem Thinh edited (1)" xfId="636"/>
    <cellStyle name="_KT (2)_PERSONAL_HTQ.8 GD1_KH TPCP 2016-2020 (tong hop)" xfId="637"/>
    <cellStyle name="_KT (2)_PERSONAL_Luy ke von ung nam 2011 -Thoa gui ngay 12-8-2012" xfId="638"/>
    <cellStyle name="_KT (2)_PERSONAL_Tong hop KHCB 2001" xfId="639"/>
    <cellStyle name="_KT (2)_Qt-HT3PQ1(CauKho)" xfId="640"/>
    <cellStyle name="_KT (2)_TG-TH" xfId="641"/>
    <cellStyle name="_KT (2)_TK152-04" xfId="642"/>
    <cellStyle name="_KT (2)_ÿÿÿÿÿ" xfId="643"/>
    <cellStyle name="_KT (2)_ÿÿÿÿÿ_KH TPCP vung TNB (03-1-2012)" xfId="644"/>
    <cellStyle name="_KT (2)_ÿÿÿÿÿ_kien giang 2" xfId="645"/>
    <cellStyle name="_KT_TG" xfId="646"/>
    <cellStyle name="_KT_TG_1" xfId="647"/>
    <cellStyle name="_KT_TG_1 2" xfId="648"/>
    <cellStyle name="_KT_TG_1_05-12  KH trung han 2016-2020 - Liem Thinh edited" xfId="649"/>
    <cellStyle name="_KT_TG_1_ApGiaVatTu_cayxanh_latgach" xfId="650"/>
    <cellStyle name="_KT_TG_1_BANG TONG HOP TINH HINH THANH QUYET TOAN (MOI I)" xfId="651"/>
    <cellStyle name="_KT_TG_1_BAO CAO KLCT PT2000" xfId="652"/>
    <cellStyle name="_KT_TG_1_BAO CAO PT2000" xfId="653"/>
    <cellStyle name="_KT_TG_1_BAO CAO PT2000_Book1" xfId="654"/>
    <cellStyle name="_KT_TG_1_Bao cao XDCB 2001 - T11 KH dieu chinh 20-11-THAI" xfId="655"/>
    <cellStyle name="_KT_TG_1_BAO GIA NGAY 24-10-08 (co dam)" xfId="656"/>
    <cellStyle name="_KT_TG_1_BC  NAM 2007" xfId="657"/>
    <cellStyle name="_KT_TG_1_BC CV 6403 BKHĐT" xfId="658"/>
    <cellStyle name="_KT_TG_1_BC NQ11-CP - chinh sua lai" xfId="659"/>
    <cellStyle name="_KT_TG_1_BC NQ11-CP-Quynh sau bieu so3" xfId="660"/>
    <cellStyle name="_KT_TG_1_BC_NQ11-CP_-_Thao_sua_lai" xfId="661"/>
    <cellStyle name="_KT_TG_1_Bieu mau cong trinh khoi cong moi 3-4" xfId="662"/>
    <cellStyle name="_KT_TG_1_Bieu3ODA" xfId="663"/>
    <cellStyle name="_KT_TG_1_Bieu3ODA_1" xfId="664"/>
    <cellStyle name="_KT_TG_1_Bieu4HTMT" xfId="665"/>
    <cellStyle name="_KT_TG_1_bo sung von KCH nam 2010 va Du an tre kho khan" xfId="666"/>
    <cellStyle name="_KT_TG_1_Book1" xfId="667"/>
    <cellStyle name="_KT_TG_1_Book1 2" xfId="668"/>
    <cellStyle name="_KT_TG_1_Book1_1" xfId="669"/>
    <cellStyle name="_KT_TG_1_Book1_1 2" xfId="670"/>
    <cellStyle name="_KT_TG_1_Book1_1_BC CV 6403 BKHĐT" xfId="671"/>
    <cellStyle name="_KT_TG_1_Book1_1_Bieu mau cong trinh khoi cong moi 3-4" xfId="672"/>
    <cellStyle name="_KT_TG_1_Book1_1_Bieu3ODA" xfId="673"/>
    <cellStyle name="_KT_TG_1_Book1_1_Bieu4HTMT" xfId="674"/>
    <cellStyle name="_KT_TG_1_Book1_1_Book1" xfId="675"/>
    <cellStyle name="_KT_TG_1_Book1_1_Luy ke von ung nam 2011 -Thoa gui ngay 12-8-2012" xfId="676"/>
    <cellStyle name="_KT_TG_1_Book1_2" xfId="677"/>
    <cellStyle name="_KT_TG_1_Book1_2 2" xfId="678"/>
    <cellStyle name="_KT_TG_1_Book1_2_BC CV 6403 BKHĐT" xfId="679"/>
    <cellStyle name="_KT_TG_1_Book1_2_Bieu3ODA" xfId="680"/>
    <cellStyle name="_KT_TG_1_Book1_2_Luy ke von ung nam 2011 -Thoa gui ngay 12-8-2012" xfId="681"/>
    <cellStyle name="_KT_TG_1_Book1_3" xfId="682"/>
    <cellStyle name="_KT_TG_1_Book1_BC CV 6403 BKHĐT" xfId="683"/>
    <cellStyle name="_KT_TG_1_Book1_BC-QT-WB-dthao" xfId="684"/>
    <cellStyle name="_KT_TG_1_Book1_Bieu mau cong trinh khoi cong moi 3-4" xfId="685"/>
    <cellStyle name="_KT_TG_1_Book1_Bieu3ODA" xfId="686"/>
    <cellStyle name="_KT_TG_1_Book1_Bieu4HTMT" xfId="687"/>
    <cellStyle name="_KT_TG_1_Book1_bo sung von KCH nam 2010 va Du an tre kho khan" xfId="688"/>
    <cellStyle name="_KT_TG_1_Book1_Book1" xfId="689"/>
    <cellStyle name="_KT_TG_1_Book1_danh muc chuan bi dau tu 2011 ngay 07-6-2011" xfId="690"/>
    <cellStyle name="_KT_TG_1_Book1_Danh muc pbo nguon von XSKT, XDCB nam 2009 chuyen qua nam 2010" xfId="691"/>
    <cellStyle name="_KT_TG_1_Book1_dieu chinh KH 2011 ngay 26-5-2011111" xfId="692"/>
    <cellStyle name="_KT_TG_1_Book1_DS KCH PHAN BO VON NSDP NAM 2010" xfId="693"/>
    <cellStyle name="_KT_TG_1_Book1_giao KH 2011 ngay 10-12-2010" xfId="694"/>
    <cellStyle name="_KT_TG_1_Book1_Luy ke von ung nam 2011 -Thoa gui ngay 12-8-2012" xfId="695"/>
    <cellStyle name="_KT_TG_1_CAU Khanh Nam(Thi Cong)" xfId="696"/>
    <cellStyle name="_KT_TG_1_ChiHuong_ApGia" xfId="697"/>
    <cellStyle name="_KT_TG_1_CoCauPhi (version 1)" xfId="698"/>
    <cellStyle name="_KT_TG_1_Copy of 05-12  KH trung han 2016-2020 - Liem Thinh edited (1)" xfId="699"/>
    <cellStyle name="_KT_TG_1_danh muc chuan bi dau tu 2011 ngay 07-6-2011" xfId="700"/>
    <cellStyle name="_KT_TG_1_Danh muc pbo nguon von XSKT, XDCB nam 2009 chuyen qua nam 2010" xfId="701"/>
    <cellStyle name="_KT_TG_1_DAU NOI PL-CL TAI PHU LAMHC" xfId="702"/>
    <cellStyle name="_KT_TG_1_dieu chinh KH 2011 ngay 26-5-2011111" xfId="703"/>
    <cellStyle name="_KT_TG_1_DS KCH PHAN BO VON NSDP NAM 2010" xfId="704"/>
    <cellStyle name="_KT_TG_1_DTCDT MR.2N110.HOCMON.TDTOAN.CCUNG" xfId="705"/>
    <cellStyle name="_KT_TG_1_DU TRU VAT TU" xfId="706"/>
    <cellStyle name="_KT_TG_1_giao KH 2011 ngay 10-12-2010" xfId="707"/>
    <cellStyle name="_KT_TG_1_GTGT 2003" xfId="708"/>
    <cellStyle name="_KT_TG_1_KE KHAI THUE GTGT 2004" xfId="709"/>
    <cellStyle name="_KT_TG_1_KE KHAI THUE GTGT 2004_BCTC2004" xfId="710"/>
    <cellStyle name="_KT_TG_1_KH TPCP 2016-2020 (tong hop)" xfId="711"/>
    <cellStyle name="_KT_TG_1_KH TPCP vung TNB (03-1-2012)" xfId="712"/>
    <cellStyle name="_KT_TG_1_kien giang 2" xfId="713"/>
    <cellStyle name="_KT_TG_1_Lora-tungchau" xfId="714"/>
    <cellStyle name="_KT_TG_1_Luy ke von ung nam 2011 -Thoa gui ngay 12-8-2012" xfId="715"/>
    <cellStyle name="_KT_TG_1_NhanCong" xfId="716"/>
    <cellStyle name="_KT_TG_1_N-X-T-04" xfId="717"/>
    <cellStyle name="_KT_TG_1_PGIA-phieu tham tra Kho bac" xfId="718"/>
    <cellStyle name="_KT_TG_1_phu luc tong ket tinh hinh TH giai doan 03-10 (ngay 30)" xfId="719"/>
    <cellStyle name="_KT_TG_1_PT02-02" xfId="720"/>
    <cellStyle name="_KT_TG_1_PT02-02_Book1" xfId="721"/>
    <cellStyle name="_KT_TG_1_PT02-03" xfId="722"/>
    <cellStyle name="_KT_TG_1_PT02-03_Book1" xfId="723"/>
    <cellStyle name="_KT_TG_1_Qt-HT3PQ1(CauKho)" xfId="724"/>
    <cellStyle name="_KT_TG_1_Sheet1" xfId="725"/>
    <cellStyle name="_KT_TG_1_TK152-04" xfId="726"/>
    <cellStyle name="_KT_TG_1_ÿÿÿÿÿ" xfId="727"/>
    <cellStyle name="_KT_TG_1_ÿÿÿÿÿ_Bieu mau cong trinh khoi cong moi 3-4" xfId="728"/>
    <cellStyle name="_KT_TG_1_ÿÿÿÿÿ_Bieu3ODA" xfId="729"/>
    <cellStyle name="_KT_TG_1_ÿÿÿÿÿ_Bieu4HTMT" xfId="730"/>
    <cellStyle name="_KT_TG_1_ÿÿÿÿÿ_KH TPCP vung TNB (03-1-2012)" xfId="731"/>
    <cellStyle name="_KT_TG_1_ÿÿÿÿÿ_kien giang 2" xfId="732"/>
    <cellStyle name="_KT_TG_2" xfId="733"/>
    <cellStyle name="_KT_TG_2 2" xfId="734"/>
    <cellStyle name="_KT_TG_2_05-12  KH trung han 2016-2020 - Liem Thinh edited" xfId="735"/>
    <cellStyle name="_KT_TG_2_ApGiaVatTu_cayxanh_latgach" xfId="736"/>
    <cellStyle name="_KT_TG_2_BANG TONG HOP TINH HINH THANH QUYET TOAN (MOI I)" xfId="737"/>
    <cellStyle name="_KT_TG_2_BAO CAO KLCT PT2000" xfId="738"/>
    <cellStyle name="_KT_TG_2_BAO CAO PT2000" xfId="739"/>
    <cellStyle name="_KT_TG_2_BAO CAO PT2000_Book1" xfId="740"/>
    <cellStyle name="_KT_TG_2_Bao cao XDCB 2001 - T11 KH dieu chinh 20-11-THAI" xfId="741"/>
    <cellStyle name="_KT_TG_2_BAO GIA NGAY 24-10-08 (co dam)" xfId="742"/>
    <cellStyle name="_KT_TG_2_BC  NAM 2007" xfId="743"/>
    <cellStyle name="_KT_TG_2_BC CV 6403 BKHĐT" xfId="744"/>
    <cellStyle name="_KT_TG_2_BC NQ11-CP - chinh sua lai" xfId="745"/>
    <cellStyle name="_KT_TG_2_BC NQ11-CP-Quynh sau bieu so3" xfId="746"/>
    <cellStyle name="_KT_TG_2_BC_NQ11-CP_-_Thao_sua_lai" xfId="747"/>
    <cellStyle name="_KT_TG_2_Bieu mau cong trinh khoi cong moi 3-4" xfId="748"/>
    <cellStyle name="_KT_TG_2_Bieu3ODA" xfId="749"/>
    <cellStyle name="_KT_TG_2_Bieu3ODA_1" xfId="750"/>
    <cellStyle name="_KT_TG_2_Bieu4HTMT" xfId="751"/>
    <cellStyle name="_KT_TG_2_bo sung von KCH nam 2010 va Du an tre kho khan" xfId="752"/>
    <cellStyle name="_KT_TG_2_Book1" xfId="753"/>
    <cellStyle name="_KT_TG_2_Book1 2" xfId="754"/>
    <cellStyle name="_KT_TG_2_Book1_1" xfId="755"/>
    <cellStyle name="_KT_TG_2_Book1_1 2" xfId="756"/>
    <cellStyle name="_KT_TG_2_Book1_1_BC CV 6403 BKHĐT" xfId="757"/>
    <cellStyle name="_KT_TG_2_Book1_1_Bieu mau cong trinh khoi cong moi 3-4" xfId="758"/>
    <cellStyle name="_KT_TG_2_Book1_1_Bieu3ODA" xfId="759"/>
    <cellStyle name="_KT_TG_2_Book1_1_Bieu4HTMT" xfId="760"/>
    <cellStyle name="_KT_TG_2_Book1_1_Book1" xfId="761"/>
    <cellStyle name="_KT_TG_2_Book1_1_Luy ke von ung nam 2011 -Thoa gui ngay 12-8-2012" xfId="762"/>
    <cellStyle name="_KT_TG_2_Book1_2" xfId="763"/>
    <cellStyle name="_KT_TG_2_Book1_2 2" xfId="764"/>
    <cellStyle name="_KT_TG_2_Book1_2_BC CV 6403 BKHĐT" xfId="765"/>
    <cellStyle name="_KT_TG_2_Book1_2_Bieu3ODA" xfId="766"/>
    <cellStyle name="_KT_TG_2_Book1_2_Luy ke von ung nam 2011 -Thoa gui ngay 12-8-2012" xfId="767"/>
    <cellStyle name="_KT_TG_2_Book1_3" xfId="768"/>
    <cellStyle name="_KT_TG_2_Book1_3 2" xfId="769"/>
    <cellStyle name="_KT_TG_2_Book1_BC CV 6403 BKHĐT" xfId="770"/>
    <cellStyle name="_KT_TG_2_Book1_Bieu mau cong trinh khoi cong moi 3-4" xfId="771"/>
    <cellStyle name="_KT_TG_2_Book1_Bieu3ODA" xfId="772"/>
    <cellStyle name="_KT_TG_2_Book1_Bieu4HTMT" xfId="773"/>
    <cellStyle name="_KT_TG_2_Book1_bo sung von KCH nam 2010 va Du an tre kho khan" xfId="774"/>
    <cellStyle name="_KT_TG_2_Book1_Book1" xfId="775"/>
    <cellStyle name="_KT_TG_2_Book1_danh muc chuan bi dau tu 2011 ngay 07-6-2011" xfId="776"/>
    <cellStyle name="_KT_TG_2_Book1_Danh muc pbo nguon von XSKT, XDCB nam 2009 chuyen qua nam 2010" xfId="777"/>
    <cellStyle name="_KT_TG_2_Book1_dieu chinh KH 2011 ngay 26-5-2011111" xfId="778"/>
    <cellStyle name="_KT_TG_2_Book1_DS KCH PHAN BO VON NSDP NAM 2010" xfId="779"/>
    <cellStyle name="_KT_TG_2_Book1_giao KH 2011 ngay 10-12-2010" xfId="780"/>
    <cellStyle name="_KT_TG_2_Book1_Luy ke von ung nam 2011 -Thoa gui ngay 12-8-2012" xfId="781"/>
    <cellStyle name="_KT_TG_2_CAU Khanh Nam(Thi Cong)" xfId="782"/>
    <cellStyle name="_KT_TG_2_ChiHuong_ApGia" xfId="783"/>
    <cellStyle name="_KT_TG_2_CoCauPhi (version 1)" xfId="784"/>
    <cellStyle name="_KT_TG_2_Copy of 05-12  KH trung han 2016-2020 - Liem Thinh edited (1)" xfId="785"/>
    <cellStyle name="_KT_TG_2_danh muc chuan bi dau tu 2011 ngay 07-6-2011" xfId="786"/>
    <cellStyle name="_KT_TG_2_Danh muc pbo nguon von XSKT, XDCB nam 2009 chuyen qua nam 2010" xfId="787"/>
    <cellStyle name="_KT_TG_2_DAU NOI PL-CL TAI PHU LAMHC" xfId="788"/>
    <cellStyle name="_KT_TG_2_dieu chinh KH 2011 ngay 26-5-2011111" xfId="789"/>
    <cellStyle name="_KT_TG_2_DS KCH PHAN BO VON NSDP NAM 2010" xfId="790"/>
    <cellStyle name="_KT_TG_2_DTCDT MR.2N110.HOCMON.TDTOAN.CCUNG" xfId="791"/>
    <cellStyle name="_KT_TG_2_DU TRU VAT TU" xfId="792"/>
    <cellStyle name="_KT_TG_2_giao KH 2011 ngay 10-12-2010" xfId="793"/>
    <cellStyle name="_KT_TG_2_GTGT 2003" xfId="794"/>
    <cellStyle name="_KT_TG_2_KE KHAI THUE GTGT 2004" xfId="795"/>
    <cellStyle name="_KT_TG_2_KE KHAI THUE GTGT 2004_BCTC2004" xfId="796"/>
    <cellStyle name="_KT_TG_2_KH TPCP 2016-2020 (tong hop)" xfId="797"/>
    <cellStyle name="_KT_TG_2_KH TPCP vung TNB (03-1-2012)" xfId="798"/>
    <cellStyle name="_KT_TG_2_kien giang 2" xfId="799"/>
    <cellStyle name="_KT_TG_2_Lora-tungchau" xfId="800"/>
    <cellStyle name="_KT_TG_2_Luy ke von ung nam 2011 -Thoa gui ngay 12-8-2012" xfId="801"/>
    <cellStyle name="_KT_TG_2_NhanCong" xfId="802"/>
    <cellStyle name="_KT_TG_2_N-X-T-04" xfId="803"/>
    <cellStyle name="_KT_TG_2_PGIA-phieu tham tra Kho bac" xfId="804"/>
    <cellStyle name="_KT_TG_2_phu luc tong ket tinh hinh TH giai doan 03-10 (ngay 30)" xfId="805"/>
    <cellStyle name="_KT_TG_2_PT02-02" xfId="806"/>
    <cellStyle name="_KT_TG_2_PT02-02_Book1" xfId="807"/>
    <cellStyle name="_KT_TG_2_PT02-03" xfId="808"/>
    <cellStyle name="_KT_TG_2_PT02-03_Book1" xfId="809"/>
    <cellStyle name="_KT_TG_2_Qt-HT3PQ1(CauKho)" xfId="810"/>
    <cellStyle name="_KT_TG_2_Sheet1" xfId="811"/>
    <cellStyle name="_KT_TG_2_TK152-04" xfId="812"/>
    <cellStyle name="_KT_TG_2_ÿÿÿÿÿ" xfId="813"/>
    <cellStyle name="_KT_TG_2_ÿÿÿÿÿ_Bieu mau cong trinh khoi cong moi 3-4" xfId="814"/>
    <cellStyle name="_KT_TG_2_ÿÿÿÿÿ_Bieu3ODA" xfId="815"/>
    <cellStyle name="_KT_TG_2_ÿÿÿÿÿ_Bieu4HTMT" xfId="816"/>
    <cellStyle name="_KT_TG_2_ÿÿÿÿÿ_KH TPCP vung TNB (03-1-2012)" xfId="817"/>
    <cellStyle name="_KT_TG_2_ÿÿÿÿÿ_kien giang 2" xfId="818"/>
    <cellStyle name="_KT_TG_3" xfId="819"/>
    <cellStyle name="_KT_TG_4" xfId="820"/>
    <cellStyle name="_KT_TG_4 2" xfId="821"/>
    <cellStyle name="_KT_TG_4_05-12  KH trung han 2016-2020 - Liem Thinh edited" xfId="822"/>
    <cellStyle name="_KT_TG_4_Copy of 05-12  KH trung han 2016-2020 - Liem Thinh edited (1)" xfId="823"/>
    <cellStyle name="_KT_TG_4_KH TPCP 2016-2020 (tong hop)" xfId="824"/>
    <cellStyle name="_KT_TG_4_Lora-tungchau" xfId="825"/>
    <cellStyle name="_KT_TG_4_Lora-tungchau 2" xfId="826"/>
    <cellStyle name="_KT_TG_4_Lora-tungchau_05-12  KH trung han 2016-2020 - Liem Thinh edited" xfId="827"/>
    <cellStyle name="_KT_TG_4_Lora-tungchau_Copy of 05-12  KH trung han 2016-2020 - Liem Thinh edited (1)" xfId="828"/>
    <cellStyle name="_KT_TG_4_Lora-tungchau_KH TPCP 2016-2020 (tong hop)" xfId="829"/>
    <cellStyle name="_KT_TG_4_Qt-HT3PQ1(CauKho)" xfId="830"/>
    <cellStyle name="_Lora-tungchau" xfId="831"/>
    <cellStyle name="_Lora-tungchau 2" xfId="832"/>
    <cellStyle name="_Lora-tungchau_05-12  KH trung han 2016-2020 - Liem Thinh edited" xfId="833"/>
    <cellStyle name="_Lora-tungchau_Copy of 05-12  KH trung han 2016-2020 - Liem Thinh edited (1)" xfId="834"/>
    <cellStyle name="_Lora-tungchau_KH TPCP 2016-2020 (tong hop)" xfId="835"/>
    <cellStyle name="_Luy ke von ung nam 2011 -Thoa gui ngay 12-8-2012" xfId="836"/>
    <cellStyle name="_mau so 3" xfId="837"/>
    <cellStyle name="_MauThanTKKT-goi7-DonGia2143(vl t7)" xfId="838"/>
    <cellStyle name="_MauThanTKKT-goi7-DonGia2143(vl t7)_!1 1 bao cao giao KH ve HTCMT vung TNB   12-12-2011" xfId="839"/>
    <cellStyle name="_MauThanTKKT-goi7-DonGia2143(vl t7)_Bieu4HTMT" xfId="840"/>
    <cellStyle name="_MauThanTKKT-goi7-DonGia2143(vl t7)_Bieu4HTMT_!1 1 bao cao giao KH ve HTCMT vung TNB   12-12-2011" xfId="841"/>
    <cellStyle name="_MauThanTKKT-goi7-DonGia2143(vl t7)_Bieu4HTMT_KH TPCP vung TNB (03-1-2012)" xfId="842"/>
    <cellStyle name="_MauThanTKKT-goi7-DonGia2143(vl t7)_KH TPCP vung TNB (03-1-2012)" xfId="843"/>
    <cellStyle name="_Nhu cau von ung truoc 2011 Tha h Hoa + Nge An gui TW" xfId="844"/>
    <cellStyle name="_Nhu cau von ung truoc 2011 Tha h Hoa + Nge An gui TW_!1 1 bao cao giao KH ve HTCMT vung TNB   12-12-2011" xfId="845"/>
    <cellStyle name="_Nhu cau von ung truoc 2011 Tha h Hoa + Nge An gui TW_Bieu4HTMT" xfId="846"/>
    <cellStyle name="_Nhu cau von ung truoc 2011 Tha h Hoa + Nge An gui TW_Bieu4HTMT_!1 1 bao cao giao KH ve HTCMT vung TNB   12-12-2011" xfId="847"/>
    <cellStyle name="_Nhu cau von ung truoc 2011 Tha h Hoa + Nge An gui TW_Bieu4HTMT_KH TPCP vung TNB (03-1-2012)" xfId="848"/>
    <cellStyle name="_Nhu cau von ung truoc 2011 Tha h Hoa + Nge An gui TW_KH TPCP vung TNB (03-1-2012)" xfId="849"/>
    <cellStyle name="_N-X-T-04" xfId="850"/>
    <cellStyle name="_PERSONAL" xfId="851"/>
    <cellStyle name="_PERSONAL_BC CV 6403 BKHĐT" xfId="852"/>
    <cellStyle name="_PERSONAL_Bieu mau cong trinh khoi cong moi 3-4" xfId="853"/>
    <cellStyle name="_PERSONAL_Bieu3ODA" xfId="854"/>
    <cellStyle name="_PERSONAL_Bieu4HTMT" xfId="855"/>
    <cellStyle name="_PERSONAL_Book1" xfId="856"/>
    <cellStyle name="_PERSONAL_Book1 2" xfId="857"/>
    <cellStyle name="_PERSONAL_HTQ.8 GD1" xfId="858"/>
    <cellStyle name="_PERSONAL_HTQ.8 GD1_05-12  KH trung han 2016-2020 - Liem Thinh edited" xfId="859"/>
    <cellStyle name="_PERSONAL_HTQ.8 GD1_Copy of 05-12  KH trung han 2016-2020 - Liem Thinh edited (1)" xfId="860"/>
    <cellStyle name="_PERSONAL_HTQ.8 GD1_KH TPCP 2016-2020 (tong hop)" xfId="861"/>
    <cellStyle name="_PERSONAL_Luy ke von ung nam 2011 -Thoa gui ngay 12-8-2012" xfId="862"/>
    <cellStyle name="_PERSONAL_Tong hop KHCB 2001" xfId="863"/>
    <cellStyle name="_Phan bo KH 2009 TPCP" xfId="864"/>
    <cellStyle name="_phong bo mon22" xfId="865"/>
    <cellStyle name="_phong bo mon22_!1 1 bao cao giao KH ve HTCMT vung TNB   12-12-2011" xfId="866"/>
    <cellStyle name="_phong bo mon22_KH TPCP vung TNB (03-1-2012)" xfId="867"/>
    <cellStyle name="_Phu luc 2 (Bieu 2) TH KH 2010" xfId="868"/>
    <cellStyle name="_phu luc tong ket tinh hinh TH giai doan 03-10 (ngay 30)" xfId="869"/>
    <cellStyle name="_Phuluckinhphi_DC_lan 4_YL" xfId="870"/>
    <cellStyle name="_Q TOAN  SCTX QL.62 QUI I ( oanh)" xfId="871"/>
    <cellStyle name="_Q TOAN  SCTX QL.62 QUI II ( oanh)" xfId="872"/>
    <cellStyle name="_QT SCTXQL62_QT1 (Cty QL)" xfId="873"/>
    <cellStyle name="_Qt-HT3PQ1(CauKho)" xfId="874"/>
    <cellStyle name="_Sheet1" xfId="875"/>
    <cellStyle name="_Sheet2" xfId="876"/>
    <cellStyle name="_TG-TH" xfId="877"/>
    <cellStyle name="_TG-TH_1" xfId="878"/>
    <cellStyle name="_TG-TH_1 2" xfId="879"/>
    <cellStyle name="_TG-TH_1_05-12  KH trung han 2016-2020 - Liem Thinh edited" xfId="880"/>
    <cellStyle name="_TG-TH_1_ApGiaVatTu_cayxanh_latgach" xfId="881"/>
    <cellStyle name="_TG-TH_1_BANG TONG HOP TINH HINH THANH QUYET TOAN (MOI I)" xfId="882"/>
    <cellStyle name="_TG-TH_1_BAO CAO KLCT PT2000" xfId="883"/>
    <cellStyle name="_TG-TH_1_BAO CAO PT2000" xfId="884"/>
    <cellStyle name="_TG-TH_1_BAO CAO PT2000_Book1" xfId="885"/>
    <cellStyle name="_TG-TH_1_Bao cao XDCB 2001 - T11 KH dieu chinh 20-11-THAI" xfId="886"/>
    <cellStyle name="_TG-TH_1_BAO GIA NGAY 24-10-08 (co dam)" xfId="887"/>
    <cellStyle name="_TG-TH_1_BC  NAM 2007" xfId="888"/>
    <cellStyle name="_TG-TH_1_BC CV 6403 BKHĐT" xfId="889"/>
    <cellStyle name="_TG-TH_1_BC NQ11-CP - chinh sua lai" xfId="890"/>
    <cellStyle name="_TG-TH_1_BC NQ11-CP-Quynh sau bieu so3" xfId="891"/>
    <cellStyle name="_TG-TH_1_BC_NQ11-CP_-_Thao_sua_lai" xfId="892"/>
    <cellStyle name="_TG-TH_1_Bieu mau cong trinh khoi cong moi 3-4" xfId="893"/>
    <cellStyle name="_TG-TH_1_Bieu3ODA" xfId="894"/>
    <cellStyle name="_TG-TH_1_Bieu3ODA_1" xfId="895"/>
    <cellStyle name="_TG-TH_1_Bieu4HTMT" xfId="896"/>
    <cellStyle name="_TG-TH_1_bo sung von KCH nam 2010 va Du an tre kho khan" xfId="897"/>
    <cellStyle name="_TG-TH_1_Book1" xfId="898"/>
    <cellStyle name="_TG-TH_1_Book1 2" xfId="899"/>
    <cellStyle name="_TG-TH_1_Book1_1" xfId="900"/>
    <cellStyle name="_TG-TH_1_Book1_1 2" xfId="901"/>
    <cellStyle name="_TG-TH_1_Book1_1_BC CV 6403 BKHĐT" xfId="902"/>
    <cellStyle name="_TG-TH_1_Book1_1_Bieu mau cong trinh khoi cong moi 3-4" xfId="903"/>
    <cellStyle name="_TG-TH_1_Book1_1_Bieu3ODA" xfId="904"/>
    <cellStyle name="_TG-TH_1_Book1_1_Bieu4HTMT" xfId="905"/>
    <cellStyle name="_TG-TH_1_Book1_1_Book1" xfId="906"/>
    <cellStyle name="_TG-TH_1_Book1_1_Luy ke von ung nam 2011 -Thoa gui ngay 12-8-2012" xfId="907"/>
    <cellStyle name="_TG-TH_1_Book1_2" xfId="908"/>
    <cellStyle name="_TG-TH_1_Book1_2 2" xfId="909"/>
    <cellStyle name="_TG-TH_1_Book1_2_BC CV 6403 BKHĐT" xfId="910"/>
    <cellStyle name="_TG-TH_1_Book1_2_Bieu3ODA" xfId="911"/>
    <cellStyle name="_TG-TH_1_Book1_2_Luy ke von ung nam 2011 -Thoa gui ngay 12-8-2012" xfId="912"/>
    <cellStyle name="_TG-TH_1_Book1_3" xfId="913"/>
    <cellStyle name="_TG-TH_1_Book1_BC CV 6403 BKHĐT" xfId="914"/>
    <cellStyle name="_TG-TH_1_Book1_BC-QT-WB-dthao" xfId="915"/>
    <cellStyle name="_TG-TH_1_Book1_Bieu mau cong trinh khoi cong moi 3-4" xfId="916"/>
    <cellStyle name="_TG-TH_1_Book1_Bieu3ODA" xfId="917"/>
    <cellStyle name="_TG-TH_1_Book1_Bieu4HTMT" xfId="918"/>
    <cellStyle name="_TG-TH_1_Book1_bo sung von KCH nam 2010 va Du an tre kho khan" xfId="919"/>
    <cellStyle name="_TG-TH_1_Book1_Book1" xfId="920"/>
    <cellStyle name="_TG-TH_1_Book1_danh muc chuan bi dau tu 2011 ngay 07-6-2011" xfId="921"/>
    <cellStyle name="_TG-TH_1_Book1_Danh muc pbo nguon von XSKT, XDCB nam 2009 chuyen qua nam 2010" xfId="922"/>
    <cellStyle name="_TG-TH_1_Book1_dieu chinh KH 2011 ngay 26-5-2011111" xfId="923"/>
    <cellStyle name="_TG-TH_1_Book1_DS KCH PHAN BO VON NSDP NAM 2010" xfId="924"/>
    <cellStyle name="_TG-TH_1_Book1_giao KH 2011 ngay 10-12-2010" xfId="925"/>
    <cellStyle name="_TG-TH_1_Book1_Luy ke von ung nam 2011 -Thoa gui ngay 12-8-2012" xfId="926"/>
    <cellStyle name="_TG-TH_1_CAU Khanh Nam(Thi Cong)" xfId="927"/>
    <cellStyle name="_TG-TH_1_ChiHuong_ApGia" xfId="928"/>
    <cellStyle name="_TG-TH_1_CoCauPhi (version 1)" xfId="929"/>
    <cellStyle name="_TG-TH_1_Copy of 05-12  KH trung han 2016-2020 - Liem Thinh edited (1)" xfId="930"/>
    <cellStyle name="_TG-TH_1_danh muc chuan bi dau tu 2011 ngay 07-6-2011" xfId="931"/>
    <cellStyle name="_TG-TH_1_Danh muc pbo nguon von XSKT, XDCB nam 2009 chuyen qua nam 2010" xfId="932"/>
    <cellStyle name="_TG-TH_1_DAU NOI PL-CL TAI PHU LAMHC" xfId="933"/>
    <cellStyle name="_TG-TH_1_dieu chinh KH 2011 ngay 26-5-2011111" xfId="934"/>
    <cellStyle name="_TG-TH_1_DS KCH PHAN BO VON NSDP NAM 2010" xfId="935"/>
    <cellStyle name="_TG-TH_1_DTCDT MR.2N110.HOCMON.TDTOAN.CCUNG" xfId="936"/>
    <cellStyle name="_TG-TH_1_DU TRU VAT TU" xfId="937"/>
    <cellStyle name="_TG-TH_1_giao KH 2011 ngay 10-12-2010" xfId="938"/>
    <cellStyle name="_TG-TH_1_GTGT 2003" xfId="939"/>
    <cellStyle name="_TG-TH_1_KE KHAI THUE GTGT 2004" xfId="940"/>
    <cellStyle name="_TG-TH_1_KE KHAI THUE GTGT 2004_BCTC2004" xfId="941"/>
    <cellStyle name="_TG-TH_1_KH TPCP 2016-2020 (tong hop)" xfId="942"/>
    <cellStyle name="_TG-TH_1_KH TPCP vung TNB (03-1-2012)" xfId="943"/>
    <cellStyle name="_TG-TH_1_kien giang 2" xfId="944"/>
    <cellStyle name="_TG-TH_1_Lora-tungchau" xfId="945"/>
    <cellStyle name="_TG-TH_1_Luy ke von ung nam 2011 -Thoa gui ngay 12-8-2012" xfId="946"/>
    <cellStyle name="_TG-TH_1_NhanCong" xfId="947"/>
    <cellStyle name="_TG-TH_1_N-X-T-04" xfId="948"/>
    <cellStyle name="_TG-TH_1_PGIA-phieu tham tra Kho bac" xfId="949"/>
    <cellStyle name="_TG-TH_1_phu luc tong ket tinh hinh TH giai doan 03-10 (ngay 30)" xfId="950"/>
    <cellStyle name="_TG-TH_1_PT02-02" xfId="951"/>
    <cellStyle name="_TG-TH_1_PT02-02_Book1" xfId="952"/>
    <cellStyle name="_TG-TH_1_PT02-03" xfId="953"/>
    <cellStyle name="_TG-TH_1_PT02-03_Book1" xfId="954"/>
    <cellStyle name="_TG-TH_1_Qt-HT3PQ1(CauKho)" xfId="955"/>
    <cellStyle name="_TG-TH_1_Sheet1" xfId="956"/>
    <cellStyle name="_TG-TH_1_TK152-04" xfId="957"/>
    <cellStyle name="_TG-TH_1_ÿÿÿÿÿ" xfId="958"/>
    <cellStyle name="_TG-TH_1_ÿÿÿÿÿ_Bieu mau cong trinh khoi cong moi 3-4" xfId="959"/>
    <cellStyle name="_TG-TH_1_ÿÿÿÿÿ_Bieu3ODA" xfId="960"/>
    <cellStyle name="_TG-TH_1_ÿÿÿÿÿ_Bieu4HTMT" xfId="961"/>
    <cellStyle name="_TG-TH_1_ÿÿÿÿÿ_KH TPCP vung TNB (03-1-2012)" xfId="962"/>
    <cellStyle name="_TG-TH_1_ÿÿÿÿÿ_kien giang 2" xfId="963"/>
    <cellStyle name="_TG-TH_2" xfId="964"/>
    <cellStyle name="_TG-TH_2 2" xfId="965"/>
    <cellStyle name="_TG-TH_2_05-12  KH trung han 2016-2020 - Liem Thinh edited" xfId="966"/>
    <cellStyle name="_TG-TH_2_ApGiaVatTu_cayxanh_latgach" xfId="967"/>
    <cellStyle name="_TG-TH_2_BANG TONG HOP TINH HINH THANH QUYET TOAN (MOI I)" xfId="968"/>
    <cellStyle name="_TG-TH_2_BAO CAO KLCT PT2000" xfId="969"/>
    <cellStyle name="_TG-TH_2_BAO CAO PT2000" xfId="970"/>
    <cellStyle name="_TG-TH_2_BAO CAO PT2000_Book1" xfId="971"/>
    <cellStyle name="_TG-TH_2_Bao cao XDCB 2001 - T11 KH dieu chinh 20-11-THAI" xfId="972"/>
    <cellStyle name="_TG-TH_2_BAO GIA NGAY 24-10-08 (co dam)" xfId="973"/>
    <cellStyle name="_TG-TH_2_BC  NAM 2007" xfId="974"/>
    <cellStyle name="_TG-TH_2_BC CV 6403 BKHĐT" xfId="975"/>
    <cellStyle name="_TG-TH_2_BC NQ11-CP - chinh sua lai" xfId="976"/>
    <cellStyle name="_TG-TH_2_BC NQ11-CP-Quynh sau bieu so3" xfId="977"/>
    <cellStyle name="_TG-TH_2_BC_NQ11-CP_-_Thao_sua_lai" xfId="978"/>
    <cellStyle name="_TG-TH_2_Bieu mau cong trinh khoi cong moi 3-4" xfId="979"/>
    <cellStyle name="_TG-TH_2_Bieu3ODA" xfId="980"/>
    <cellStyle name="_TG-TH_2_Bieu3ODA_1" xfId="981"/>
    <cellStyle name="_TG-TH_2_Bieu4HTMT" xfId="982"/>
    <cellStyle name="_TG-TH_2_bo sung von KCH nam 2010 va Du an tre kho khan" xfId="983"/>
    <cellStyle name="_TG-TH_2_Book1" xfId="984"/>
    <cellStyle name="_TG-TH_2_Book1 2" xfId="985"/>
    <cellStyle name="_TG-TH_2_Book1_1" xfId="986"/>
    <cellStyle name="_TG-TH_2_Book1_1 2" xfId="987"/>
    <cellStyle name="_TG-TH_2_Book1_1_BC CV 6403 BKHĐT" xfId="988"/>
    <cellStyle name="_TG-TH_2_Book1_1_Bieu mau cong trinh khoi cong moi 3-4" xfId="989"/>
    <cellStyle name="_TG-TH_2_Book1_1_Bieu3ODA" xfId="990"/>
    <cellStyle name="_TG-TH_2_Book1_1_Bieu4HTMT" xfId="991"/>
    <cellStyle name="_TG-TH_2_Book1_1_Book1" xfId="992"/>
    <cellStyle name="_TG-TH_2_Book1_1_Luy ke von ung nam 2011 -Thoa gui ngay 12-8-2012" xfId="993"/>
    <cellStyle name="_TG-TH_2_Book1_2" xfId="994"/>
    <cellStyle name="_TG-TH_2_Book1_2 2" xfId="995"/>
    <cellStyle name="_TG-TH_2_Book1_2_BC CV 6403 BKHĐT" xfId="996"/>
    <cellStyle name="_TG-TH_2_Book1_2_Bieu3ODA" xfId="997"/>
    <cellStyle name="_TG-TH_2_Book1_2_Luy ke von ung nam 2011 -Thoa gui ngay 12-8-2012" xfId="998"/>
    <cellStyle name="_TG-TH_2_Book1_3" xfId="999"/>
    <cellStyle name="_TG-TH_2_Book1_3 2" xfId="1000"/>
    <cellStyle name="_TG-TH_2_Book1_BC CV 6403 BKHĐT" xfId="1001"/>
    <cellStyle name="_TG-TH_2_Book1_Bieu mau cong trinh khoi cong moi 3-4" xfId="1002"/>
    <cellStyle name="_TG-TH_2_Book1_Bieu3ODA" xfId="1003"/>
    <cellStyle name="_TG-TH_2_Book1_Bieu4HTMT" xfId="1004"/>
    <cellStyle name="_TG-TH_2_Book1_bo sung von KCH nam 2010 va Du an tre kho khan" xfId="1005"/>
    <cellStyle name="_TG-TH_2_Book1_Book1" xfId="1006"/>
    <cellStyle name="_TG-TH_2_Book1_danh muc chuan bi dau tu 2011 ngay 07-6-2011" xfId="1007"/>
    <cellStyle name="_TG-TH_2_Book1_Danh muc pbo nguon von XSKT, XDCB nam 2009 chuyen qua nam 2010" xfId="1008"/>
    <cellStyle name="_TG-TH_2_Book1_dieu chinh KH 2011 ngay 26-5-2011111" xfId="1009"/>
    <cellStyle name="_TG-TH_2_Book1_DS KCH PHAN BO VON NSDP NAM 2010" xfId="1010"/>
    <cellStyle name="_TG-TH_2_Book1_giao KH 2011 ngay 10-12-2010" xfId="1011"/>
    <cellStyle name="_TG-TH_2_Book1_Luy ke von ung nam 2011 -Thoa gui ngay 12-8-2012" xfId="1012"/>
    <cellStyle name="_TG-TH_2_CAU Khanh Nam(Thi Cong)" xfId="1013"/>
    <cellStyle name="_TG-TH_2_ChiHuong_ApGia" xfId="1014"/>
    <cellStyle name="_TG-TH_2_CoCauPhi (version 1)" xfId="1015"/>
    <cellStyle name="_TG-TH_2_Copy of 05-12  KH trung han 2016-2020 - Liem Thinh edited (1)" xfId="1016"/>
    <cellStyle name="_TG-TH_2_danh muc chuan bi dau tu 2011 ngay 07-6-2011" xfId="1017"/>
    <cellStyle name="_TG-TH_2_Danh muc pbo nguon von XSKT, XDCB nam 2009 chuyen qua nam 2010" xfId="1018"/>
    <cellStyle name="_TG-TH_2_DAU NOI PL-CL TAI PHU LAMHC" xfId="1019"/>
    <cellStyle name="_TG-TH_2_dieu chinh KH 2011 ngay 26-5-2011111" xfId="1020"/>
    <cellStyle name="_TG-TH_2_DS KCH PHAN BO VON NSDP NAM 2010" xfId="1021"/>
    <cellStyle name="_TG-TH_2_DTCDT MR.2N110.HOCMON.TDTOAN.CCUNG" xfId="1022"/>
    <cellStyle name="_TG-TH_2_DU TRU VAT TU" xfId="1023"/>
    <cellStyle name="_TG-TH_2_giao KH 2011 ngay 10-12-2010" xfId="1024"/>
    <cellStyle name="_TG-TH_2_GTGT 2003" xfId="1025"/>
    <cellStyle name="_TG-TH_2_KE KHAI THUE GTGT 2004" xfId="1026"/>
    <cellStyle name="_TG-TH_2_KE KHAI THUE GTGT 2004_BCTC2004" xfId="1027"/>
    <cellStyle name="_TG-TH_2_KH TPCP 2016-2020 (tong hop)" xfId="1028"/>
    <cellStyle name="_TG-TH_2_KH TPCP vung TNB (03-1-2012)" xfId="1029"/>
    <cellStyle name="_TG-TH_2_kien giang 2" xfId="1030"/>
    <cellStyle name="_TG-TH_2_Lora-tungchau" xfId="1031"/>
    <cellStyle name="_TG-TH_2_Luy ke von ung nam 2011 -Thoa gui ngay 12-8-2012" xfId="1032"/>
    <cellStyle name="_TG-TH_2_NhanCong" xfId="1033"/>
    <cellStyle name="_TG-TH_2_N-X-T-04" xfId="1034"/>
    <cellStyle name="_TG-TH_2_PGIA-phieu tham tra Kho bac" xfId="1035"/>
    <cellStyle name="_TG-TH_2_phu luc tong ket tinh hinh TH giai doan 03-10 (ngay 30)" xfId="1036"/>
    <cellStyle name="_TG-TH_2_PT02-02" xfId="1037"/>
    <cellStyle name="_TG-TH_2_PT02-02_Book1" xfId="1038"/>
    <cellStyle name="_TG-TH_2_PT02-03" xfId="1039"/>
    <cellStyle name="_TG-TH_2_PT02-03_Book1" xfId="1040"/>
    <cellStyle name="_TG-TH_2_Qt-HT3PQ1(CauKho)" xfId="1041"/>
    <cellStyle name="_TG-TH_2_Sheet1" xfId="1042"/>
    <cellStyle name="_TG-TH_2_TK152-04" xfId="1043"/>
    <cellStyle name="_TG-TH_2_ÿÿÿÿÿ" xfId="1044"/>
    <cellStyle name="_TG-TH_2_ÿÿÿÿÿ_Bieu mau cong trinh khoi cong moi 3-4" xfId="1045"/>
    <cellStyle name="_TG-TH_2_ÿÿÿÿÿ_Bieu3ODA" xfId="1046"/>
    <cellStyle name="_TG-TH_2_ÿÿÿÿÿ_Bieu4HTMT" xfId="1047"/>
    <cellStyle name="_TG-TH_2_ÿÿÿÿÿ_KH TPCP vung TNB (03-1-2012)" xfId="1048"/>
    <cellStyle name="_TG-TH_2_ÿÿÿÿÿ_kien giang 2" xfId="1049"/>
    <cellStyle name="_TG-TH_3" xfId="1050"/>
    <cellStyle name="_TG-TH_3 2" xfId="1051"/>
    <cellStyle name="_TG-TH_3_05-12  KH trung han 2016-2020 - Liem Thinh edited" xfId="1052"/>
    <cellStyle name="_TG-TH_3_Copy of 05-12  KH trung han 2016-2020 - Liem Thinh edited (1)" xfId="1053"/>
    <cellStyle name="_TG-TH_3_KH TPCP 2016-2020 (tong hop)" xfId="1054"/>
    <cellStyle name="_TG-TH_3_Lora-tungchau" xfId="1055"/>
    <cellStyle name="_TG-TH_3_Lora-tungchau 2" xfId="1056"/>
    <cellStyle name="_TG-TH_3_Lora-tungchau_05-12  KH trung han 2016-2020 - Liem Thinh edited" xfId="1057"/>
    <cellStyle name="_TG-TH_3_Lora-tungchau_Copy of 05-12  KH trung han 2016-2020 - Liem Thinh edited (1)" xfId="1058"/>
    <cellStyle name="_TG-TH_3_Lora-tungchau_KH TPCP 2016-2020 (tong hop)" xfId="1059"/>
    <cellStyle name="_TG-TH_3_Qt-HT3PQ1(CauKho)" xfId="1060"/>
    <cellStyle name="_TG-TH_4" xfId="1061"/>
    <cellStyle name="_TH KH 2010" xfId="1062"/>
    <cellStyle name="_TK152-04" xfId="1063"/>
    <cellStyle name="_Tong dutoan PP LAHAI" xfId="1064"/>
    <cellStyle name="_TPCP GT-24-5-Mien Nui" xfId="1065"/>
    <cellStyle name="_TPCP GT-24-5-Mien Nui_!1 1 bao cao giao KH ve HTCMT vung TNB   12-12-2011" xfId="1066"/>
    <cellStyle name="_TPCP GT-24-5-Mien Nui_Bieu4HTMT" xfId="1067"/>
    <cellStyle name="_TPCP GT-24-5-Mien Nui_Bieu4HTMT_!1 1 bao cao giao KH ve HTCMT vung TNB   12-12-2011" xfId="1068"/>
    <cellStyle name="_TPCP GT-24-5-Mien Nui_Bieu4HTMT_KH TPCP vung TNB (03-1-2012)" xfId="1069"/>
    <cellStyle name="_TPCP GT-24-5-Mien Nui_KH TPCP vung TNB (03-1-2012)" xfId="1070"/>
    <cellStyle name="_ung truoc 2011 NSTW Thanh Hoa + Nge An gui Thu 12-5" xfId="1071"/>
    <cellStyle name="_ung truoc 2011 NSTW Thanh Hoa + Nge An gui Thu 12-5_!1 1 bao cao giao KH ve HTCMT vung TNB   12-12-2011" xfId="1072"/>
    <cellStyle name="_ung truoc 2011 NSTW Thanh Hoa + Nge An gui Thu 12-5_Bieu4HTMT" xfId="1073"/>
    <cellStyle name="_ung truoc 2011 NSTW Thanh Hoa + Nge An gui Thu 12-5_Bieu4HTMT_!1 1 bao cao giao KH ve HTCMT vung TNB   12-12-2011" xfId="1074"/>
    <cellStyle name="_ung truoc 2011 NSTW Thanh Hoa + Nge An gui Thu 12-5_Bieu4HTMT_KH TPCP vung TNB (03-1-2012)" xfId="1075"/>
    <cellStyle name="_ung truoc 2011 NSTW Thanh Hoa + Nge An gui Thu 12-5_KH TPCP vung TNB (03-1-2012)" xfId="1076"/>
    <cellStyle name="_ung truoc cua long an (6-5-2010)" xfId="1077"/>
    <cellStyle name="_Ung von nam 2011 vung TNB - Doan Cong tac (12-5-2010)" xfId="1078"/>
    <cellStyle name="_Ung von nam 2011 vung TNB - Doan Cong tac (12-5-2010)_!1 1 bao cao giao KH ve HTCMT vung TNB   12-12-2011" xfId="1079"/>
    <cellStyle name="_Ung von nam 2011 vung TNB - Doan Cong tac (12-5-2010)_Bieu4HTMT" xfId="1080"/>
    <cellStyle name="_Ung von nam 2011 vung TNB - Doan Cong tac (12-5-2010)_Bieu4HTMT_!1 1 bao cao giao KH ve HTCMT vung TNB   12-12-2011" xfId="1081"/>
    <cellStyle name="_Ung von nam 2011 vung TNB - Doan Cong tac (12-5-2010)_Bieu4HTMT_KH TPCP vung TNB (03-1-2012)" xfId="1082"/>
    <cellStyle name="_Ung von nam 2011 vung TNB - Doan Cong tac (12-5-2010)_Chuẩn bị đầu tư 2011 (sep Hung)_KH 2012 (T3-2013)" xfId="1083"/>
    <cellStyle name="_Ung von nam 2011 vung TNB - Doan Cong tac (12-5-2010)_Cong trinh co y kien LD_Dang_NN_2011-Tay nguyen-9-10" xfId="1084"/>
    <cellStyle name="_Ung von nam 2011 vung TNB - Doan Cong tac (12-5-2010)_Cong trinh co y kien LD_Dang_NN_2011-Tay nguyen-9-10_!1 1 bao cao giao KH ve HTCMT vung TNB   12-12-2011" xfId="1085"/>
    <cellStyle name="_Ung von nam 2011 vung TNB - Doan Cong tac (12-5-2010)_Cong trinh co y kien LD_Dang_NN_2011-Tay nguyen-9-10_Bieu4HTMT" xfId="1086"/>
    <cellStyle name="_Ung von nam 2011 vung TNB - Doan Cong tac (12-5-2010)_Cong trinh co y kien LD_Dang_NN_2011-Tay nguyen-9-10_Bieu4HTMT_!1 1 bao cao giao KH ve HTCMT vung TNB   12-12-2011" xfId="1087"/>
    <cellStyle name="_Ung von nam 2011 vung TNB - Doan Cong tac (12-5-2010)_Cong trinh co y kien LD_Dang_NN_2011-Tay nguyen-9-10_Bieu4HTMT_KH TPCP vung TNB (03-1-2012)" xfId="1088"/>
    <cellStyle name="_Ung von nam 2011 vung TNB - Doan Cong tac (12-5-2010)_Cong trinh co y kien LD_Dang_NN_2011-Tay nguyen-9-10_KH TPCP vung TNB (03-1-2012)" xfId="1089"/>
    <cellStyle name="_Ung von nam 2011 vung TNB - Doan Cong tac (12-5-2010)_KH TPCP vung TNB (03-1-2012)" xfId="1090"/>
    <cellStyle name="_Ung von nam 2011 vung TNB - Doan Cong tac (12-5-2010)_TN - Ho tro khac 2011" xfId="1091"/>
    <cellStyle name="_Ung von nam 2011 vung TNB - Doan Cong tac (12-5-2010)_TN - Ho tro khac 2011_!1 1 bao cao giao KH ve HTCMT vung TNB   12-12-2011" xfId="1092"/>
    <cellStyle name="_Ung von nam 2011 vung TNB - Doan Cong tac (12-5-2010)_TN - Ho tro khac 2011_Bieu4HTMT" xfId="1093"/>
    <cellStyle name="_Ung von nam 2011 vung TNB - Doan Cong tac (12-5-2010)_TN - Ho tro khac 2011_Bieu4HTMT_!1 1 bao cao giao KH ve HTCMT vung TNB   12-12-2011" xfId="1094"/>
    <cellStyle name="_Ung von nam 2011 vung TNB - Doan Cong tac (12-5-2010)_TN - Ho tro khac 2011_Bieu4HTMT_KH TPCP vung TNB (03-1-2012)" xfId="1095"/>
    <cellStyle name="_Ung von nam 2011 vung TNB - Doan Cong tac (12-5-2010)_TN - Ho tro khac 2011_KH TPCP vung TNB (03-1-2012)" xfId="1096"/>
    <cellStyle name="_Von dau tu 2006-2020 (TL chien luoc)" xfId="1097"/>
    <cellStyle name="_Von dau tu 2006-2020 (TL chien luoc)_15_10_2013 BC nhu cau von doi ung ODA (2014-2016) ngay 15102013 Sua" xfId="1098"/>
    <cellStyle name="_Von dau tu 2006-2020 (TL chien luoc)_BC nhu cau von doi ung ODA nganh NN (BKH)" xfId="1099"/>
    <cellStyle name="_Von dau tu 2006-2020 (TL chien luoc)_BC nhu cau von doi ung ODA nganh NN (BKH)_05-12  KH trung han 2016-2020 - Liem Thinh edited" xfId="1100"/>
    <cellStyle name="_Von dau tu 2006-2020 (TL chien luoc)_BC nhu cau von doi ung ODA nganh NN (BKH)_Copy of 05-12  KH trung han 2016-2020 - Liem Thinh edited (1)" xfId="1101"/>
    <cellStyle name="_Von dau tu 2006-2020 (TL chien luoc)_BC Tai co cau (bieu TH)" xfId="1102"/>
    <cellStyle name="_Von dau tu 2006-2020 (TL chien luoc)_BC Tai co cau (bieu TH)_05-12  KH trung han 2016-2020 - Liem Thinh edited" xfId="1103"/>
    <cellStyle name="_Von dau tu 2006-2020 (TL chien luoc)_BC Tai co cau (bieu TH)_Copy of 05-12  KH trung han 2016-2020 - Liem Thinh edited (1)" xfId="1104"/>
    <cellStyle name="_Von dau tu 2006-2020 (TL chien luoc)_DK 2014-2015 final" xfId="1105"/>
    <cellStyle name="_Von dau tu 2006-2020 (TL chien luoc)_DK 2014-2015 final_05-12  KH trung han 2016-2020 - Liem Thinh edited" xfId="1106"/>
    <cellStyle name="_Von dau tu 2006-2020 (TL chien luoc)_DK 2014-2015 final_Copy of 05-12  KH trung han 2016-2020 - Liem Thinh edited (1)" xfId="1107"/>
    <cellStyle name="_Von dau tu 2006-2020 (TL chien luoc)_DK 2014-2015 new" xfId="1108"/>
    <cellStyle name="_Von dau tu 2006-2020 (TL chien luoc)_DK 2014-2015 new_05-12  KH trung han 2016-2020 - Liem Thinh edited" xfId="1109"/>
    <cellStyle name="_Von dau tu 2006-2020 (TL chien luoc)_DK 2014-2015 new_Copy of 05-12  KH trung han 2016-2020 - Liem Thinh edited (1)" xfId="1110"/>
    <cellStyle name="_Von dau tu 2006-2020 (TL chien luoc)_DK KH CBDT 2014 11-11-2013" xfId="1111"/>
    <cellStyle name="_Von dau tu 2006-2020 (TL chien luoc)_DK KH CBDT 2014 11-11-2013(1)" xfId="1112"/>
    <cellStyle name="_Von dau tu 2006-2020 (TL chien luoc)_DK KH CBDT 2014 11-11-2013(1)_05-12  KH trung han 2016-2020 - Liem Thinh edited" xfId="1113"/>
    <cellStyle name="_Von dau tu 2006-2020 (TL chien luoc)_DK KH CBDT 2014 11-11-2013(1)_Copy of 05-12  KH trung han 2016-2020 - Liem Thinh edited (1)" xfId="1114"/>
    <cellStyle name="_Von dau tu 2006-2020 (TL chien luoc)_DK KH CBDT 2014 11-11-2013_05-12  KH trung han 2016-2020 - Liem Thinh edited" xfId="1115"/>
    <cellStyle name="_Von dau tu 2006-2020 (TL chien luoc)_DK KH CBDT 2014 11-11-2013_Copy of 05-12  KH trung han 2016-2020 - Liem Thinh edited (1)" xfId="1116"/>
    <cellStyle name="_Von dau tu 2006-2020 (TL chien luoc)_KH 2011-2015" xfId="1117"/>
    <cellStyle name="_Von dau tu 2006-2020 (TL chien luoc)_tai co cau dau tu (tong hop)1" xfId="1118"/>
    <cellStyle name="_x005f_x0001_" xfId="1119"/>
    <cellStyle name="_x005f_x0001__!1 1 bao cao giao KH ve HTCMT vung TNB   12-12-2011" xfId="1120"/>
    <cellStyle name="_x005f_x0001__kien giang 2" xfId="1121"/>
    <cellStyle name="_x005f_x000d__x005f_x000a_JournalTemplate=C:\COMFO\CTALK\JOURSTD.TPL_x005f_x000d__x005f_x000a_LbStateAddress=3 3 0 251 1 89 2 311_x005f_x000d__x005f_x000a_LbStateJou" xfId="1122"/>
    <cellStyle name="_x005f_x005f_x005f_x0001_" xfId="1123"/>
    <cellStyle name="_x005f_x005f_x005f_x0001__!1 1 bao cao giao KH ve HTCMT vung TNB   12-12-2011" xfId="1124"/>
    <cellStyle name="_x005f_x005f_x005f_x0001__kien giang 2" xfId="1125"/>
    <cellStyle name="_x005f_x005f_x005f_x000d__x005f_x005f_x005f_x000a_JournalTemplate=C:\COMFO\CTALK\JOURSTD.TPL_x005f_x005f_x005f_x000d__x005f_x005f_x005f_x000a_LbStateAddress=3 3 0 251 1 89 2 311_x005f_x005f_x005f_x000d__x005f_x005f_x005f_x000a_LbStateJou" xfId="1126"/>
    <cellStyle name="_XDCB thang 12.2010" xfId="1127"/>
    <cellStyle name="_ÿÿÿÿÿ" xfId="1128"/>
    <cellStyle name="_ÿÿÿÿÿ_Bieu mau cong trinh khoi cong moi 3-4" xfId="1129"/>
    <cellStyle name="_ÿÿÿÿÿ_Bieu mau cong trinh khoi cong moi 3-4_!1 1 bao cao giao KH ve HTCMT vung TNB   12-12-2011" xfId="1130"/>
    <cellStyle name="_ÿÿÿÿÿ_Bieu mau cong trinh khoi cong moi 3-4_KH TPCP vung TNB (03-1-2012)" xfId="1131"/>
    <cellStyle name="_ÿÿÿÿÿ_Bieu3ODA" xfId="1132"/>
    <cellStyle name="_ÿÿÿÿÿ_Bieu3ODA_!1 1 bao cao giao KH ve HTCMT vung TNB   12-12-2011" xfId="1133"/>
    <cellStyle name="_ÿÿÿÿÿ_Bieu3ODA_KH TPCP vung TNB (03-1-2012)" xfId="1134"/>
    <cellStyle name="_ÿÿÿÿÿ_Bieu4HTMT" xfId="1135"/>
    <cellStyle name="_ÿÿÿÿÿ_Bieu4HTMT_!1 1 bao cao giao KH ve HTCMT vung TNB   12-12-2011" xfId="1136"/>
    <cellStyle name="_ÿÿÿÿÿ_Bieu4HTMT_KH TPCP vung TNB (03-1-2012)" xfId="1137"/>
    <cellStyle name="_ÿÿÿÿÿ_Kh ql62 (2010) 11-09" xfId="1138"/>
    <cellStyle name="_ÿÿÿÿÿ_KH TPCP vung TNB (03-1-2012)" xfId="1139"/>
    <cellStyle name="_ÿÿÿÿÿ_Khung 2012" xfId="1140"/>
    <cellStyle name="_ÿÿÿÿÿ_kien giang 2" xfId="1141"/>
    <cellStyle name="~1" xfId="1142"/>
    <cellStyle name="’Ê‰Ý [0.00]_laroux" xfId="1143"/>
    <cellStyle name="’Ê‰Ý_laroux" xfId="1144"/>
    <cellStyle name="¤@¯ë_CHI PHI QUAN LY 1-00" xfId="1145"/>
    <cellStyle name="•W?_Format" xfId="1146"/>
    <cellStyle name="•W€_’·Šú‰p•¶" xfId="1147"/>
    <cellStyle name="•W_’·Šú‰p•¶" xfId="1148"/>
    <cellStyle name="W_MARINE" xfId="1149"/>
    <cellStyle name="0" xfId="1150"/>
    <cellStyle name="0 2" xfId="1151"/>
    <cellStyle name="0,0_x000a__x000a_NA_x000a__x000a_" xfId="1152"/>
    <cellStyle name="0,0_x000d__x000a_NA_x000d__x000a_" xfId="1153"/>
    <cellStyle name="0,0_x000d__x000a_NA_x000d__x000a_ 2" xfId="1154"/>
    <cellStyle name="0,0_x000d__x000a_NA_x000d__x000a__Thanh hoa chinh thuc 28-2" xfId="1155"/>
    <cellStyle name="0,0_x005f_x000d__x005f_x000a_NA_x005f_x000d__x005f_x000a_" xfId="1156"/>
    <cellStyle name="0.0" xfId="1157"/>
    <cellStyle name="0.0 2" xfId="1158"/>
    <cellStyle name="0.00" xfId="1159"/>
    <cellStyle name="0.00 2" xfId="1160"/>
    <cellStyle name="1" xfId="1161"/>
    <cellStyle name="1 2" xfId="1162"/>
    <cellStyle name="1_!1 1 bao cao giao KH ve HTCMT vung TNB   12-12-2011" xfId="1163"/>
    <cellStyle name="1_BAO GIA NGAY 24-10-08 (co dam)" xfId="1164"/>
    <cellStyle name="1_Bieu4HTMT" xfId="1165"/>
    <cellStyle name="1_Book1" xfId="1166"/>
    <cellStyle name="1_Book1_1" xfId="1167"/>
    <cellStyle name="1_Book1_1_!1 1 bao cao giao KH ve HTCMT vung TNB   12-12-2011" xfId="1168"/>
    <cellStyle name="1_Book1_1_Bieu4HTMT" xfId="1169"/>
    <cellStyle name="1_Book1_1_Bieu4HTMT_!1 1 bao cao giao KH ve HTCMT vung TNB   12-12-2011" xfId="1170"/>
    <cellStyle name="1_Book1_1_Bieu4HTMT_KH TPCP vung TNB (03-1-2012)" xfId="1171"/>
    <cellStyle name="1_Book1_1_KH TPCP vung TNB (03-1-2012)" xfId="1172"/>
    <cellStyle name="1_Cau thuy dien Ban La (Cu Anh)" xfId="1173"/>
    <cellStyle name="1_Cau thuy dien Ban La (Cu Anh)_!1 1 bao cao giao KH ve HTCMT vung TNB   12-12-2011" xfId="1174"/>
    <cellStyle name="1_Cau thuy dien Ban La (Cu Anh)_Bieu4HTMT" xfId="1175"/>
    <cellStyle name="1_Cau thuy dien Ban La (Cu Anh)_Bieu4HTMT_!1 1 bao cao giao KH ve HTCMT vung TNB   12-12-2011" xfId="1176"/>
    <cellStyle name="1_Cau thuy dien Ban La (Cu Anh)_Bieu4HTMT_KH TPCP vung TNB (03-1-2012)" xfId="1177"/>
    <cellStyle name="1_Cau thuy dien Ban La (Cu Anh)_KH TPCP vung TNB (03-1-2012)" xfId="1178"/>
    <cellStyle name="1_Cong trinh co y kien LD_Dang_NN_2011-Tay nguyen-9-10" xfId="1179"/>
    <cellStyle name="1_Du toan 558 (Km17+508.12 - Km 22)" xfId="1180"/>
    <cellStyle name="1_Du toan 558 (Km17+508.12 - Km 22)_!1 1 bao cao giao KH ve HTCMT vung TNB   12-12-2011" xfId="1181"/>
    <cellStyle name="1_Du toan 558 (Km17+508.12 - Km 22)_Bieu4HTMT" xfId="1182"/>
    <cellStyle name="1_Du toan 558 (Km17+508.12 - Km 22)_Bieu4HTMT_!1 1 bao cao giao KH ve HTCMT vung TNB   12-12-2011" xfId="1183"/>
    <cellStyle name="1_Du toan 558 (Km17+508.12 - Km 22)_Bieu4HTMT_KH TPCP vung TNB (03-1-2012)" xfId="1184"/>
    <cellStyle name="1_Du toan 558 (Km17+508.12 - Km 22)_KH TPCP vung TNB (03-1-2012)" xfId="1185"/>
    <cellStyle name="1_Gia_VLQL48_duyet " xfId="1186"/>
    <cellStyle name="1_Gia_VLQL48_duyet _!1 1 bao cao giao KH ve HTCMT vung TNB   12-12-2011" xfId="1187"/>
    <cellStyle name="1_Gia_VLQL48_duyet _Bieu4HTMT" xfId="1188"/>
    <cellStyle name="1_Gia_VLQL48_duyet _Bieu4HTMT_!1 1 bao cao giao KH ve HTCMT vung TNB   12-12-2011" xfId="1189"/>
    <cellStyle name="1_Gia_VLQL48_duyet _Bieu4HTMT_KH TPCP vung TNB (03-1-2012)" xfId="1190"/>
    <cellStyle name="1_Gia_VLQL48_duyet _KH TPCP vung TNB (03-1-2012)" xfId="1191"/>
    <cellStyle name="1_Kh ql62 (2010) 11-09" xfId="1192"/>
    <cellStyle name="1_KH TPCP vung TNB (03-1-2012)" xfId="1193"/>
    <cellStyle name="1_Khung 2012" xfId="1194"/>
    <cellStyle name="1_KlQdinhduyet" xfId="1195"/>
    <cellStyle name="1_KlQdinhduyet_!1 1 bao cao giao KH ve HTCMT vung TNB   12-12-2011" xfId="1196"/>
    <cellStyle name="1_KlQdinhduyet_Bieu4HTMT" xfId="1197"/>
    <cellStyle name="1_KlQdinhduyet_Bieu4HTMT_!1 1 bao cao giao KH ve HTCMT vung TNB   12-12-2011" xfId="1198"/>
    <cellStyle name="1_KlQdinhduyet_Bieu4HTMT_KH TPCP vung TNB (03-1-2012)" xfId="1199"/>
    <cellStyle name="1_KlQdinhduyet_KH TPCP vung TNB (03-1-2012)" xfId="1200"/>
    <cellStyle name="1_TN - Ho tro khac 2011" xfId="1201"/>
    <cellStyle name="1_TRUNG PMU 5" xfId="1202"/>
    <cellStyle name="1_ÿÿÿÿÿ" xfId="1203"/>
    <cellStyle name="1_ÿÿÿÿÿ_Bieu tong hop nhu cau ung 2011 da chon loc -Mien nui" xfId="1204"/>
    <cellStyle name="1_ÿÿÿÿÿ_Bieu tong hop nhu cau ung 2011 da chon loc -Mien nui 2" xfId="1205"/>
    <cellStyle name="1_ÿÿÿÿÿ_Kh ql62 (2010) 11-09" xfId="1206"/>
    <cellStyle name="1_ÿÿÿÿÿ_Khung 2012" xfId="1207"/>
    <cellStyle name="15" xfId="1208"/>
    <cellStyle name="18" xfId="1209"/>
    <cellStyle name="¹éºÐÀ²_      " xfId="1210"/>
    <cellStyle name="2" xfId="1211"/>
    <cellStyle name="2_Book1" xfId="1212"/>
    <cellStyle name="2_Book1_1" xfId="1213"/>
    <cellStyle name="2_Book1_1_!1 1 bao cao giao KH ve HTCMT vung TNB   12-12-2011" xfId="1214"/>
    <cellStyle name="2_Book1_1_Bieu4HTMT" xfId="1215"/>
    <cellStyle name="2_Book1_1_Bieu4HTMT_!1 1 bao cao giao KH ve HTCMT vung TNB   12-12-2011" xfId="1216"/>
    <cellStyle name="2_Book1_1_Bieu4HTMT_KH TPCP vung TNB (03-1-2012)" xfId="1217"/>
    <cellStyle name="2_Book1_1_KH TPCP vung TNB (03-1-2012)" xfId="1218"/>
    <cellStyle name="2_Cau thuy dien Ban La (Cu Anh)" xfId="1219"/>
    <cellStyle name="2_Cau thuy dien Ban La (Cu Anh)_!1 1 bao cao giao KH ve HTCMT vung TNB   12-12-2011" xfId="1220"/>
    <cellStyle name="2_Cau thuy dien Ban La (Cu Anh)_Bieu4HTMT" xfId="1221"/>
    <cellStyle name="2_Cau thuy dien Ban La (Cu Anh)_Bieu4HTMT_!1 1 bao cao giao KH ve HTCMT vung TNB   12-12-2011" xfId="1222"/>
    <cellStyle name="2_Cau thuy dien Ban La (Cu Anh)_Bieu4HTMT_KH TPCP vung TNB (03-1-2012)" xfId="1223"/>
    <cellStyle name="2_Cau thuy dien Ban La (Cu Anh)_KH TPCP vung TNB (03-1-2012)" xfId="1224"/>
    <cellStyle name="2_Du toan 558 (Km17+508.12 - Km 22)" xfId="1225"/>
    <cellStyle name="2_Du toan 558 (Km17+508.12 - Km 22)_!1 1 bao cao giao KH ve HTCMT vung TNB   12-12-2011" xfId="1226"/>
    <cellStyle name="2_Du toan 558 (Km17+508.12 - Km 22)_Bieu4HTMT" xfId="1227"/>
    <cellStyle name="2_Du toan 558 (Km17+508.12 - Km 22)_Bieu4HTMT_!1 1 bao cao giao KH ve HTCMT vung TNB   12-12-2011" xfId="1228"/>
    <cellStyle name="2_Du toan 558 (Km17+508.12 - Km 22)_Bieu4HTMT_KH TPCP vung TNB (03-1-2012)" xfId="1229"/>
    <cellStyle name="2_Du toan 558 (Km17+508.12 - Km 22)_KH TPCP vung TNB (03-1-2012)" xfId="1230"/>
    <cellStyle name="2_Gia_VLQL48_duyet " xfId="1231"/>
    <cellStyle name="2_Gia_VLQL48_duyet _!1 1 bao cao giao KH ve HTCMT vung TNB   12-12-2011" xfId="1232"/>
    <cellStyle name="2_Gia_VLQL48_duyet _Bieu4HTMT" xfId="1233"/>
    <cellStyle name="2_Gia_VLQL48_duyet _Bieu4HTMT_!1 1 bao cao giao KH ve HTCMT vung TNB   12-12-2011" xfId="1234"/>
    <cellStyle name="2_Gia_VLQL48_duyet _Bieu4HTMT_KH TPCP vung TNB (03-1-2012)" xfId="1235"/>
    <cellStyle name="2_Gia_VLQL48_duyet _KH TPCP vung TNB (03-1-2012)" xfId="1236"/>
    <cellStyle name="2_KlQdinhduyet" xfId="1237"/>
    <cellStyle name="2_KlQdinhduyet_!1 1 bao cao giao KH ve HTCMT vung TNB   12-12-2011" xfId="1238"/>
    <cellStyle name="2_KlQdinhduyet_Bieu4HTMT" xfId="1239"/>
    <cellStyle name="2_KlQdinhduyet_Bieu4HTMT_!1 1 bao cao giao KH ve HTCMT vung TNB   12-12-2011" xfId="1240"/>
    <cellStyle name="2_KlQdinhduyet_Bieu4HTMT_KH TPCP vung TNB (03-1-2012)" xfId="1241"/>
    <cellStyle name="2_KlQdinhduyet_KH TPCP vung TNB (03-1-2012)" xfId="1242"/>
    <cellStyle name="2_TRUNG PMU 5" xfId="1243"/>
    <cellStyle name="2_ÿÿÿÿÿ" xfId="1244"/>
    <cellStyle name="2_ÿÿÿÿÿ_Bieu tong hop nhu cau ung 2011 da chon loc -Mien nui" xfId="1245"/>
    <cellStyle name="2_ÿÿÿÿÿ_Bieu tong hop nhu cau ung 2011 da chon loc -Mien nui 2" xfId="1246"/>
    <cellStyle name="20% - Accent1 2" xfId="1247"/>
    <cellStyle name="20% - Accent2 2" xfId="1248"/>
    <cellStyle name="20% - Accent3 2" xfId="1249"/>
    <cellStyle name="20% - Accent4 2" xfId="1250"/>
    <cellStyle name="20% - Accent5 2" xfId="1251"/>
    <cellStyle name="20% - Accent6 2" xfId="1252"/>
    <cellStyle name="-2001" xfId="1253"/>
    <cellStyle name="3" xfId="1254"/>
    <cellStyle name="3_Book1" xfId="1255"/>
    <cellStyle name="3_Book1_1" xfId="1256"/>
    <cellStyle name="3_Book1_1_!1 1 bao cao giao KH ve HTCMT vung TNB   12-12-2011" xfId="1257"/>
    <cellStyle name="3_Book1_1_Bieu4HTMT" xfId="1258"/>
    <cellStyle name="3_Book1_1_Bieu4HTMT_!1 1 bao cao giao KH ve HTCMT vung TNB   12-12-2011" xfId="1259"/>
    <cellStyle name="3_Book1_1_Bieu4HTMT_KH TPCP vung TNB (03-1-2012)" xfId="1260"/>
    <cellStyle name="3_Book1_1_KH TPCP vung TNB (03-1-2012)" xfId="1261"/>
    <cellStyle name="3_Cau thuy dien Ban La (Cu Anh)" xfId="1262"/>
    <cellStyle name="3_Cau thuy dien Ban La (Cu Anh)_!1 1 bao cao giao KH ve HTCMT vung TNB   12-12-2011" xfId="1263"/>
    <cellStyle name="3_Cau thuy dien Ban La (Cu Anh)_Bieu4HTMT" xfId="1264"/>
    <cellStyle name="3_Cau thuy dien Ban La (Cu Anh)_Bieu4HTMT_!1 1 bao cao giao KH ve HTCMT vung TNB   12-12-2011" xfId="1265"/>
    <cellStyle name="3_Cau thuy dien Ban La (Cu Anh)_Bieu4HTMT_KH TPCP vung TNB (03-1-2012)" xfId="1266"/>
    <cellStyle name="3_Cau thuy dien Ban La (Cu Anh)_KH TPCP vung TNB (03-1-2012)" xfId="1267"/>
    <cellStyle name="3_Du toan 558 (Km17+508.12 - Km 22)" xfId="1268"/>
    <cellStyle name="3_Du toan 558 (Km17+508.12 - Km 22)_!1 1 bao cao giao KH ve HTCMT vung TNB   12-12-2011" xfId="1269"/>
    <cellStyle name="3_Du toan 558 (Km17+508.12 - Km 22)_Bieu4HTMT" xfId="1270"/>
    <cellStyle name="3_Du toan 558 (Km17+508.12 - Km 22)_Bieu4HTMT_!1 1 bao cao giao KH ve HTCMT vung TNB   12-12-2011" xfId="1271"/>
    <cellStyle name="3_Du toan 558 (Km17+508.12 - Km 22)_Bieu4HTMT_KH TPCP vung TNB (03-1-2012)" xfId="1272"/>
    <cellStyle name="3_Du toan 558 (Km17+508.12 - Km 22)_KH TPCP vung TNB (03-1-2012)" xfId="1273"/>
    <cellStyle name="3_Gia_VLQL48_duyet " xfId="1274"/>
    <cellStyle name="3_Gia_VLQL48_duyet _!1 1 bao cao giao KH ve HTCMT vung TNB   12-12-2011" xfId="1275"/>
    <cellStyle name="3_Gia_VLQL48_duyet _Bieu4HTMT" xfId="1276"/>
    <cellStyle name="3_Gia_VLQL48_duyet _Bieu4HTMT_!1 1 bao cao giao KH ve HTCMT vung TNB   12-12-2011" xfId="1277"/>
    <cellStyle name="3_Gia_VLQL48_duyet _Bieu4HTMT_KH TPCP vung TNB (03-1-2012)" xfId="1278"/>
    <cellStyle name="3_Gia_VLQL48_duyet _KH TPCP vung TNB (03-1-2012)" xfId="1279"/>
    <cellStyle name="3_KlQdinhduyet" xfId="1280"/>
    <cellStyle name="3_KlQdinhduyet_!1 1 bao cao giao KH ve HTCMT vung TNB   12-12-2011" xfId="1281"/>
    <cellStyle name="3_KlQdinhduyet_Bieu4HTMT" xfId="1282"/>
    <cellStyle name="3_KlQdinhduyet_Bieu4HTMT_!1 1 bao cao giao KH ve HTCMT vung TNB   12-12-2011" xfId="1283"/>
    <cellStyle name="3_KlQdinhduyet_Bieu4HTMT_KH TPCP vung TNB (03-1-2012)" xfId="1284"/>
    <cellStyle name="3_KlQdinhduyet_KH TPCP vung TNB (03-1-2012)" xfId="1285"/>
    <cellStyle name="3_ÿÿÿÿÿ" xfId="1286"/>
    <cellStyle name="4" xfId="1287"/>
    <cellStyle name="4_Book1" xfId="1288"/>
    <cellStyle name="4_Book1_1" xfId="1289"/>
    <cellStyle name="4_Book1_1_!1 1 bao cao giao KH ve HTCMT vung TNB   12-12-2011" xfId="1290"/>
    <cellStyle name="4_Book1_1_Bieu4HTMT" xfId="1291"/>
    <cellStyle name="4_Book1_1_Bieu4HTMT_!1 1 bao cao giao KH ve HTCMT vung TNB   12-12-2011" xfId="1292"/>
    <cellStyle name="4_Book1_1_Bieu4HTMT_KH TPCP vung TNB (03-1-2012)" xfId="1293"/>
    <cellStyle name="4_Book1_1_KH TPCP vung TNB (03-1-2012)" xfId="1294"/>
    <cellStyle name="4_Cau thuy dien Ban La (Cu Anh)" xfId="1295"/>
    <cellStyle name="4_Cau thuy dien Ban La (Cu Anh)_!1 1 bao cao giao KH ve HTCMT vung TNB   12-12-2011" xfId="1296"/>
    <cellStyle name="4_Cau thuy dien Ban La (Cu Anh)_Bieu4HTMT" xfId="1297"/>
    <cellStyle name="4_Cau thuy dien Ban La (Cu Anh)_Bieu4HTMT_!1 1 bao cao giao KH ve HTCMT vung TNB   12-12-2011" xfId="1298"/>
    <cellStyle name="4_Cau thuy dien Ban La (Cu Anh)_Bieu4HTMT_KH TPCP vung TNB (03-1-2012)" xfId="1299"/>
    <cellStyle name="4_Cau thuy dien Ban La (Cu Anh)_KH TPCP vung TNB (03-1-2012)" xfId="1300"/>
    <cellStyle name="4_Du toan 558 (Km17+508.12 - Km 22)" xfId="1301"/>
    <cellStyle name="4_Du toan 558 (Km17+508.12 - Km 22)_!1 1 bao cao giao KH ve HTCMT vung TNB   12-12-2011" xfId="1302"/>
    <cellStyle name="4_Du toan 558 (Km17+508.12 - Km 22)_Bieu4HTMT" xfId="1303"/>
    <cellStyle name="4_Du toan 558 (Km17+508.12 - Km 22)_Bieu4HTMT_!1 1 bao cao giao KH ve HTCMT vung TNB   12-12-2011" xfId="1304"/>
    <cellStyle name="4_Du toan 558 (Km17+508.12 - Km 22)_Bieu4HTMT_KH TPCP vung TNB (03-1-2012)" xfId="1305"/>
    <cellStyle name="4_Du toan 558 (Km17+508.12 - Km 22)_KH TPCP vung TNB (03-1-2012)" xfId="1306"/>
    <cellStyle name="4_Gia_VLQL48_duyet " xfId="1307"/>
    <cellStyle name="4_Gia_VLQL48_duyet _!1 1 bao cao giao KH ve HTCMT vung TNB   12-12-2011" xfId="1308"/>
    <cellStyle name="4_Gia_VLQL48_duyet _Bieu4HTMT" xfId="1309"/>
    <cellStyle name="4_Gia_VLQL48_duyet _Bieu4HTMT_!1 1 bao cao giao KH ve HTCMT vung TNB   12-12-2011" xfId="1310"/>
    <cellStyle name="4_Gia_VLQL48_duyet _Bieu4HTMT_KH TPCP vung TNB (03-1-2012)" xfId="1311"/>
    <cellStyle name="4_Gia_VLQL48_duyet _KH TPCP vung TNB (03-1-2012)" xfId="1312"/>
    <cellStyle name="4_KlQdinhduyet" xfId="1313"/>
    <cellStyle name="4_KlQdinhduyet_!1 1 bao cao giao KH ve HTCMT vung TNB   12-12-2011" xfId="1314"/>
    <cellStyle name="4_KlQdinhduyet_Bieu4HTMT" xfId="1315"/>
    <cellStyle name="4_KlQdinhduyet_Bieu4HTMT_!1 1 bao cao giao KH ve HTCMT vung TNB   12-12-2011" xfId="1316"/>
    <cellStyle name="4_KlQdinhduyet_Bieu4HTMT_KH TPCP vung TNB (03-1-2012)" xfId="1317"/>
    <cellStyle name="4_KlQdinhduyet_KH TPCP vung TNB (03-1-2012)" xfId="1318"/>
    <cellStyle name="4_ÿÿÿÿÿ" xfId="1319"/>
    <cellStyle name="40% - Accent1 2" xfId="1320"/>
    <cellStyle name="40% - Accent2 2" xfId="1321"/>
    <cellStyle name="40% - Accent3 2" xfId="1322"/>
    <cellStyle name="40% - Accent4 2" xfId="1323"/>
    <cellStyle name="40% - Accent5 2" xfId="1324"/>
    <cellStyle name="40% - Accent6 2" xfId="1325"/>
    <cellStyle name="52" xfId="1326"/>
    <cellStyle name="6" xfId="1327"/>
    <cellStyle name="6_15_10_2013 BC nhu cau von doi ung ODA (2014-2016) ngay 15102013 Sua" xfId="1328"/>
    <cellStyle name="6_BC nhu cau von doi ung ODA nganh NN (BKH)" xfId="1329"/>
    <cellStyle name="6_BC nhu cau von doi ung ODA nganh NN (BKH)_05-12  KH trung han 2016-2020 - Liem Thinh edited" xfId="1330"/>
    <cellStyle name="6_BC nhu cau von doi ung ODA nganh NN (BKH)_Copy of 05-12  KH trung han 2016-2020 - Liem Thinh edited (1)" xfId="1331"/>
    <cellStyle name="6_BC Tai co cau (bieu TH)" xfId="1332"/>
    <cellStyle name="6_BC Tai co cau (bieu TH)_05-12  KH trung han 2016-2020 - Liem Thinh edited" xfId="1333"/>
    <cellStyle name="6_BC Tai co cau (bieu TH)_Copy of 05-12  KH trung han 2016-2020 - Liem Thinh edited (1)" xfId="1334"/>
    <cellStyle name="6_Cong trinh co y kien LD_Dang_NN_2011-Tay nguyen-9-10" xfId="1335"/>
    <cellStyle name="6_Cong trinh co y kien LD_Dang_NN_2011-Tay nguyen-9-10_!1 1 bao cao giao KH ve HTCMT vung TNB   12-12-2011" xfId="1336"/>
    <cellStyle name="6_Cong trinh co y kien LD_Dang_NN_2011-Tay nguyen-9-10_Bieu4HTMT" xfId="1337"/>
    <cellStyle name="6_Cong trinh co y kien LD_Dang_NN_2011-Tay nguyen-9-10_Bieu4HTMT_!1 1 bao cao giao KH ve HTCMT vung TNB   12-12-2011" xfId="1338"/>
    <cellStyle name="6_Cong trinh co y kien LD_Dang_NN_2011-Tay nguyen-9-10_Bieu4HTMT_KH TPCP vung TNB (03-1-2012)" xfId="1339"/>
    <cellStyle name="6_Cong trinh co y kien LD_Dang_NN_2011-Tay nguyen-9-10_KH TPCP vung TNB (03-1-2012)" xfId="1340"/>
    <cellStyle name="6_DK 2014-2015 final" xfId="1341"/>
    <cellStyle name="6_DK 2014-2015 final_05-12  KH trung han 2016-2020 - Liem Thinh edited" xfId="1342"/>
    <cellStyle name="6_DK 2014-2015 final_Copy of 05-12  KH trung han 2016-2020 - Liem Thinh edited (1)" xfId="1343"/>
    <cellStyle name="6_DK 2014-2015 new" xfId="1344"/>
    <cellStyle name="6_DK 2014-2015 new_05-12  KH trung han 2016-2020 - Liem Thinh edited" xfId="1345"/>
    <cellStyle name="6_DK 2014-2015 new_Copy of 05-12  KH trung han 2016-2020 - Liem Thinh edited (1)" xfId="1346"/>
    <cellStyle name="6_DK KH CBDT 2014 11-11-2013" xfId="1347"/>
    <cellStyle name="6_DK KH CBDT 2014 11-11-2013(1)" xfId="1348"/>
    <cellStyle name="6_DK KH CBDT 2014 11-11-2013(1)_05-12  KH trung han 2016-2020 - Liem Thinh edited" xfId="1349"/>
    <cellStyle name="6_DK KH CBDT 2014 11-11-2013(1)_Copy of 05-12  KH trung han 2016-2020 - Liem Thinh edited (1)" xfId="1350"/>
    <cellStyle name="6_DK KH CBDT 2014 11-11-2013_05-12  KH trung han 2016-2020 - Liem Thinh edited" xfId="1351"/>
    <cellStyle name="6_DK KH CBDT 2014 11-11-2013_Copy of 05-12  KH trung han 2016-2020 - Liem Thinh edited (1)" xfId="1352"/>
    <cellStyle name="6_KH 2011-2015" xfId="1353"/>
    <cellStyle name="6_tai co cau dau tu (tong hop)1" xfId="1354"/>
    <cellStyle name="6_TN - Ho tro khac 2011" xfId="1355"/>
    <cellStyle name="6_TN - Ho tro khac 2011_!1 1 bao cao giao KH ve HTCMT vung TNB   12-12-2011" xfId="1356"/>
    <cellStyle name="6_TN - Ho tro khac 2011_Bieu4HTMT" xfId="1357"/>
    <cellStyle name="6_TN - Ho tro khac 2011_Bieu4HTMT_!1 1 bao cao giao KH ve HTCMT vung TNB   12-12-2011" xfId="1358"/>
    <cellStyle name="6_TN - Ho tro khac 2011_Bieu4HTMT_KH TPCP vung TNB (03-1-2012)" xfId="1359"/>
    <cellStyle name="6_TN - Ho tro khac 2011_KH TPCP vung TNB (03-1-2012)" xfId="1360"/>
    <cellStyle name="60% - Accent1 2" xfId="1361"/>
    <cellStyle name="60% - Accent2 2" xfId="1362"/>
    <cellStyle name="60% - Accent3 2" xfId="1363"/>
    <cellStyle name="60% - Accent4 2" xfId="1364"/>
    <cellStyle name="60% - Accent5 2" xfId="1365"/>
    <cellStyle name="60% - Accent6 2" xfId="1366"/>
    <cellStyle name="9" xfId="1367"/>
    <cellStyle name="9_!1 1 bao cao giao KH ve HTCMT vung TNB   12-12-2011" xfId="1368"/>
    <cellStyle name="9_Bieu4HTMT" xfId="1369"/>
    <cellStyle name="9_Bieu4HTMT_!1 1 bao cao giao KH ve HTCMT vung TNB   12-12-2011" xfId="1370"/>
    <cellStyle name="9_Bieu4HTMT_KH TPCP vung TNB (03-1-2012)" xfId="1371"/>
    <cellStyle name="9_KH TPCP vung TNB (03-1-2012)" xfId="1372"/>
    <cellStyle name="Accent1 2" xfId="1373"/>
    <cellStyle name="Accent2 2" xfId="1374"/>
    <cellStyle name="Accent3 2" xfId="1375"/>
    <cellStyle name="Accent4 2" xfId="1376"/>
    <cellStyle name="Accent5 2" xfId="1377"/>
    <cellStyle name="Accent6 2" xfId="1378"/>
    <cellStyle name="ÅëÈ­ [0]_      " xfId="1379"/>
    <cellStyle name="AeE­ [0]_INQUIRY ¿?¾÷AßAø " xfId="1380"/>
    <cellStyle name="ÅëÈ­ [0]_L601CPT" xfId="1381"/>
    <cellStyle name="ÅëÈ­_      " xfId="1382"/>
    <cellStyle name="AeE­_INQUIRY ¿?¾÷AßAø " xfId="1383"/>
    <cellStyle name="ÅëÈ­_L601CPT" xfId="1384"/>
    <cellStyle name="args.style" xfId="1385"/>
    <cellStyle name="args.style 2" xfId="1386"/>
    <cellStyle name="at" xfId="1387"/>
    <cellStyle name="ÄÞ¸¶ [0]_      " xfId="1388"/>
    <cellStyle name="AÞ¸¶ [0]_INQUIRY ¿?¾÷AßAø " xfId="1389"/>
    <cellStyle name="ÄÞ¸¶ [0]_L601CPT" xfId="1390"/>
    <cellStyle name="ÄÞ¸¶_      " xfId="1391"/>
    <cellStyle name="AÞ¸¶_INQUIRY ¿?¾÷AßAø " xfId="1392"/>
    <cellStyle name="ÄÞ¸¶_L601CPT" xfId="1393"/>
    <cellStyle name="AutoFormat Options" xfId="1394"/>
    <cellStyle name="AutoFormat Options 2" xfId="1395"/>
    <cellStyle name="Bad 2" xfId="1396"/>
    <cellStyle name="Bình thường 2" xfId="4448"/>
    <cellStyle name="Body" xfId="1397"/>
    <cellStyle name="C?AØ_¿?¾÷CoE² " xfId="1398"/>
    <cellStyle name="C~1" xfId="1399"/>
    <cellStyle name="Ç¥ÁØ_      " xfId="1400"/>
    <cellStyle name="C￥AØ_¿μ¾÷CoE² " xfId="1401"/>
    <cellStyle name="Ç¥ÁØ_±¸¹Ì´ëÃ¥" xfId="1402"/>
    <cellStyle name="C￥AØ_Sheet1_¿μ¾÷CoE² " xfId="1403"/>
    <cellStyle name="Ç¥ÁØ_ÿÿÿÿÿÿ_4_ÃÑÇÕ°è " xfId="1404"/>
    <cellStyle name="Calc Currency (0)" xfId="1405"/>
    <cellStyle name="Calc Currency (0) 2" xfId="1406"/>
    <cellStyle name="Calc Currency (2)" xfId="1407"/>
    <cellStyle name="Calc Currency (2) 10" xfId="1408"/>
    <cellStyle name="Calc Currency (2) 11" xfId="1409"/>
    <cellStyle name="Calc Currency (2) 12" xfId="1410"/>
    <cellStyle name="Calc Currency (2) 13" xfId="1411"/>
    <cellStyle name="Calc Currency (2) 14" xfId="1412"/>
    <cellStyle name="Calc Currency (2) 15" xfId="1413"/>
    <cellStyle name="Calc Currency (2) 16" xfId="1414"/>
    <cellStyle name="Calc Currency (2) 2" xfId="1415"/>
    <cellStyle name="Calc Currency (2) 3" xfId="1416"/>
    <cellStyle name="Calc Currency (2) 4" xfId="1417"/>
    <cellStyle name="Calc Currency (2) 5" xfId="1418"/>
    <cellStyle name="Calc Currency (2) 6" xfId="1419"/>
    <cellStyle name="Calc Currency (2) 7" xfId="1420"/>
    <cellStyle name="Calc Currency (2) 8" xfId="1421"/>
    <cellStyle name="Calc Currency (2) 9" xfId="1422"/>
    <cellStyle name="Calc Percent (0)" xfId="1423"/>
    <cellStyle name="Calc Percent (0) 10" xfId="1424"/>
    <cellStyle name="Calc Percent (0) 11" xfId="1425"/>
    <cellStyle name="Calc Percent (0) 12" xfId="1426"/>
    <cellStyle name="Calc Percent (0) 13" xfId="1427"/>
    <cellStyle name="Calc Percent (0) 14" xfId="1428"/>
    <cellStyle name="Calc Percent (0) 15" xfId="1429"/>
    <cellStyle name="Calc Percent (0) 16" xfId="1430"/>
    <cellStyle name="Calc Percent (0) 2" xfId="1431"/>
    <cellStyle name="Calc Percent (0) 3" xfId="1432"/>
    <cellStyle name="Calc Percent (0) 4" xfId="1433"/>
    <cellStyle name="Calc Percent (0) 5" xfId="1434"/>
    <cellStyle name="Calc Percent (0) 6" xfId="1435"/>
    <cellStyle name="Calc Percent (0) 7" xfId="1436"/>
    <cellStyle name="Calc Percent (0) 8" xfId="1437"/>
    <cellStyle name="Calc Percent (0) 9" xfId="1438"/>
    <cellStyle name="Calc Percent (1)" xfId="1439"/>
    <cellStyle name="Calc Percent (1) 10" xfId="1440"/>
    <cellStyle name="Calc Percent (1) 11" xfId="1441"/>
    <cellStyle name="Calc Percent (1) 12" xfId="1442"/>
    <cellStyle name="Calc Percent (1) 13" xfId="1443"/>
    <cellStyle name="Calc Percent (1) 14" xfId="1444"/>
    <cellStyle name="Calc Percent (1) 15" xfId="1445"/>
    <cellStyle name="Calc Percent (1) 16" xfId="1446"/>
    <cellStyle name="Calc Percent (1) 2" xfId="1447"/>
    <cellStyle name="Calc Percent (1) 3" xfId="1448"/>
    <cellStyle name="Calc Percent (1) 4" xfId="1449"/>
    <cellStyle name="Calc Percent (1) 5" xfId="1450"/>
    <cellStyle name="Calc Percent (1) 6" xfId="1451"/>
    <cellStyle name="Calc Percent (1) 7" xfId="1452"/>
    <cellStyle name="Calc Percent (1) 8" xfId="1453"/>
    <cellStyle name="Calc Percent (1) 9" xfId="1454"/>
    <cellStyle name="Calc Percent (2)" xfId="1455"/>
    <cellStyle name="Calc Percent (2) 10" xfId="1456"/>
    <cellStyle name="Calc Percent (2) 11" xfId="1457"/>
    <cellStyle name="Calc Percent (2) 12" xfId="1458"/>
    <cellStyle name="Calc Percent (2) 13" xfId="1459"/>
    <cellStyle name="Calc Percent (2) 14" xfId="1460"/>
    <cellStyle name="Calc Percent (2) 15" xfId="1461"/>
    <cellStyle name="Calc Percent (2) 16" xfId="1462"/>
    <cellStyle name="Calc Percent (2) 2" xfId="1463"/>
    <cellStyle name="Calc Percent (2) 3" xfId="1464"/>
    <cellStyle name="Calc Percent (2) 4" xfId="1465"/>
    <cellStyle name="Calc Percent (2) 5" xfId="1466"/>
    <cellStyle name="Calc Percent (2) 6" xfId="1467"/>
    <cellStyle name="Calc Percent (2) 7" xfId="1468"/>
    <cellStyle name="Calc Percent (2) 8" xfId="1469"/>
    <cellStyle name="Calc Percent (2) 9" xfId="1470"/>
    <cellStyle name="Calc Units (0)" xfId="1471"/>
    <cellStyle name="Calc Units (0) 10" xfId="1472"/>
    <cellStyle name="Calc Units (0) 11" xfId="1473"/>
    <cellStyle name="Calc Units (0) 12" xfId="1474"/>
    <cellStyle name="Calc Units (0) 13" xfId="1475"/>
    <cellStyle name="Calc Units (0) 14" xfId="1476"/>
    <cellStyle name="Calc Units (0) 15" xfId="1477"/>
    <cellStyle name="Calc Units (0) 16" xfId="1478"/>
    <cellStyle name="Calc Units (0) 2" xfId="1479"/>
    <cellStyle name="Calc Units (0) 3" xfId="1480"/>
    <cellStyle name="Calc Units (0) 4" xfId="1481"/>
    <cellStyle name="Calc Units (0) 5" xfId="1482"/>
    <cellStyle name="Calc Units (0) 6" xfId="1483"/>
    <cellStyle name="Calc Units (0) 7" xfId="1484"/>
    <cellStyle name="Calc Units (0) 8" xfId="1485"/>
    <cellStyle name="Calc Units (0) 9" xfId="1486"/>
    <cellStyle name="Calc Units (1)" xfId="1487"/>
    <cellStyle name="Calc Units (1) 10" xfId="1488"/>
    <cellStyle name="Calc Units (1) 11" xfId="1489"/>
    <cellStyle name="Calc Units (1) 12" xfId="1490"/>
    <cellStyle name="Calc Units (1) 13" xfId="1491"/>
    <cellStyle name="Calc Units (1) 14" xfId="1492"/>
    <cellStyle name="Calc Units (1) 15" xfId="1493"/>
    <cellStyle name="Calc Units (1) 16" xfId="1494"/>
    <cellStyle name="Calc Units (1) 2" xfId="1495"/>
    <cellStyle name="Calc Units (1) 3" xfId="1496"/>
    <cellStyle name="Calc Units (1) 4" xfId="1497"/>
    <cellStyle name="Calc Units (1) 5" xfId="1498"/>
    <cellStyle name="Calc Units (1) 6" xfId="1499"/>
    <cellStyle name="Calc Units (1) 7" xfId="1500"/>
    <cellStyle name="Calc Units (1) 8" xfId="1501"/>
    <cellStyle name="Calc Units (1) 9" xfId="1502"/>
    <cellStyle name="Calc Units (2)" xfId="1503"/>
    <cellStyle name="Calc Units (2) 10" xfId="1504"/>
    <cellStyle name="Calc Units (2) 11" xfId="1505"/>
    <cellStyle name="Calc Units (2) 12" xfId="1506"/>
    <cellStyle name="Calc Units (2) 13" xfId="1507"/>
    <cellStyle name="Calc Units (2) 14" xfId="1508"/>
    <cellStyle name="Calc Units (2) 15" xfId="1509"/>
    <cellStyle name="Calc Units (2) 16" xfId="1510"/>
    <cellStyle name="Calc Units (2) 2" xfId="1511"/>
    <cellStyle name="Calc Units (2) 3" xfId="1512"/>
    <cellStyle name="Calc Units (2) 4" xfId="1513"/>
    <cellStyle name="Calc Units (2) 5" xfId="1514"/>
    <cellStyle name="Calc Units (2) 6" xfId="1515"/>
    <cellStyle name="Calc Units (2) 7" xfId="1516"/>
    <cellStyle name="Calc Units (2) 8" xfId="1517"/>
    <cellStyle name="Calc Units (2) 9" xfId="1518"/>
    <cellStyle name="Calculation 2" xfId="1519"/>
    <cellStyle name="category" xfId="1520"/>
    <cellStyle name="category 2" xfId="1521"/>
    <cellStyle name="Centered Heading" xfId="1522"/>
    <cellStyle name="Cerrency_Sheet2_XANGDAU" xfId="1523"/>
    <cellStyle name="Check Cell 2" xfId="1524"/>
    <cellStyle name="Chi phÝ kh¸c_Book1" xfId="1525"/>
    <cellStyle name="CHUONG" xfId="1526"/>
    <cellStyle name="Column_Title" xfId="1527"/>
    <cellStyle name="Comma" xfId="5" builtinId="3"/>
    <cellStyle name="Comma  - Style1" xfId="1528"/>
    <cellStyle name="Comma  - Style2" xfId="1529"/>
    <cellStyle name="Comma  - Style3" xfId="1530"/>
    <cellStyle name="Comma  - Style4" xfId="1531"/>
    <cellStyle name="Comma  - Style5" xfId="1532"/>
    <cellStyle name="Comma  - Style6" xfId="1533"/>
    <cellStyle name="Comma  - Style7" xfId="1534"/>
    <cellStyle name="Comma  - Style8" xfId="1535"/>
    <cellStyle name="Comma %" xfId="1536"/>
    <cellStyle name="Comma % 10" xfId="1537"/>
    <cellStyle name="Comma % 11" xfId="1538"/>
    <cellStyle name="Comma % 12" xfId="1539"/>
    <cellStyle name="Comma % 13" xfId="1540"/>
    <cellStyle name="Comma % 14" xfId="1541"/>
    <cellStyle name="Comma % 15" xfId="1542"/>
    <cellStyle name="Comma % 2" xfId="1543"/>
    <cellStyle name="Comma % 3" xfId="1544"/>
    <cellStyle name="Comma % 4" xfId="1545"/>
    <cellStyle name="Comma % 5" xfId="1546"/>
    <cellStyle name="Comma % 6" xfId="1547"/>
    <cellStyle name="Comma % 7" xfId="1548"/>
    <cellStyle name="Comma % 8" xfId="1549"/>
    <cellStyle name="Comma % 9" xfId="1550"/>
    <cellStyle name="Comma [0] 10" xfId="1551"/>
    <cellStyle name="Comma [0] 11" xfId="1552"/>
    <cellStyle name="Comma [0] 2" xfId="1553"/>
    <cellStyle name="Comma [0] 2 10" xfId="1554"/>
    <cellStyle name="Comma [0] 2 11" xfId="1555"/>
    <cellStyle name="Comma [0] 2 12" xfId="1556"/>
    <cellStyle name="Comma [0] 2 13" xfId="1557"/>
    <cellStyle name="Comma [0] 2 14" xfId="1558"/>
    <cellStyle name="Comma [0] 2 15" xfId="1559"/>
    <cellStyle name="Comma [0] 2 16" xfId="1560"/>
    <cellStyle name="Comma [0] 2 17" xfId="1561"/>
    <cellStyle name="Comma [0] 2 18" xfId="1562"/>
    <cellStyle name="Comma [0] 2 19" xfId="1563"/>
    <cellStyle name="Comma [0] 2 2" xfId="1564"/>
    <cellStyle name="Comma [0] 2 2 2" xfId="1565"/>
    <cellStyle name="Comma [0] 2 20" xfId="1566"/>
    <cellStyle name="Comma [0] 2 21" xfId="1567"/>
    <cellStyle name="Comma [0] 2 22" xfId="1568"/>
    <cellStyle name="Comma [0] 2 23" xfId="1569"/>
    <cellStyle name="Comma [0] 2 24" xfId="1570"/>
    <cellStyle name="Comma [0] 2 25" xfId="1571"/>
    <cellStyle name="Comma [0] 2 26" xfId="1572"/>
    <cellStyle name="Comma [0] 2 3" xfId="1573"/>
    <cellStyle name="Comma [0] 2 4" xfId="1574"/>
    <cellStyle name="Comma [0] 2 5" xfId="1575"/>
    <cellStyle name="Comma [0] 2 6" xfId="1576"/>
    <cellStyle name="Comma [0] 2 7" xfId="1577"/>
    <cellStyle name="Comma [0] 2 8" xfId="1578"/>
    <cellStyle name="Comma [0] 2 9" xfId="1579"/>
    <cellStyle name="Comma [0] 2_05-12  KH trung han 2016-2020 - Liem Thinh edited" xfId="1580"/>
    <cellStyle name="Comma [0] 3" xfId="1581"/>
    <cellStyle name="Comma [0] 3 2" xfId="1582"/>
    <cellStyle name="Comma [0] 3 3" xfId="1583"/>
    <cellStyle name="Comma [0] 4" xfId="1584"/>
    <cellStyle name="Comma [0] 5" xfId="1585"/>
    <cellStyle name="Comma [0] 6" xfId="1586"/>
    <cellStyle name="Comma [0] 7" xfId="1587"/>
    <cellStyle name="Comma [0] 8" xfId="1588"/>
    <cellStyle name="Comma [0] 9" xfId="1589"/>
    <cellStyle name="Comma [00]" xfId="1590"/>
    <cellStyle name="Comma [00] 10" xfId="1591"/>
    <cellStyle name="Comma [00] 11" xfId="1592"/>
    <cellStyle name="Comma [00] 12" xfId="1593"/>
    <cellStyle name="Comma [00] 13" xfId="1594"/>
    <cellStyle name="Comma [00] 14" xfId="1595"/>
    <cellStyle name="Comma [00] 15" xfId="1596"/>
    <cellStyle name="Comma [00] 16" xfId="1597"/>
    <cellStyle name="Comma [00] 2" xfId="1598"/>
    <cellStyle name="Comma [00] 3" xfId="1599"/>
    <cellStyle name="Comma [00] 4" xfId="1600"/>
    <cellStyle name="Comma [00] 5" xfId="1601"/>
    <cellStyle name="Comma [00] 6" xfId="1602"/>
    <cellStyle name="Comma [00] 7" xfId="1603"/>
    <cellStyle name="Comma [00] 8" xfId="1604"/>
    <cellStyle name="Comma [00] 9" xfId="1605"/>
    <cellStyle name="Comma 0.0" xfId="1606"/>
    <cellStyle name="Comma 0.0%" xfId="1607"/>
    <cellStyle name="Comma 0.00" xfId="1608"/>
    <cellStyle name="Comma 0.00%" xfId="1609"/>
    <cellStyle name="Comma 0.000" xfId="1610"/>
    <cellStyle name="Comma 0.000%" xfId="1611"/>
    <cellStyle name="Comma 10" xfId="1612"/>
    <cellStyle name="Comma 10 10" xfId="2"/>
    <cellStyle name="Comma 10 2" xfId="1613"/>
    <cellStyle name="Comma 10 2 2" xfId="1614"/>
    <cellStyle name="Comma 10 3" xfId="1615"/>
    <cellStyle name="Comma 10 3 2" xfId="1616"/>
    <cellStyle name="Comma 10 3 3 2" xfId="1617"/>
    <cellStyle name="Comma 11" xfId="1618"/>
    <cellStyle name="Comma 11 2" xfId="1619"/>
    <cellStyle name="Comma 11 3" xfId="1620"/>
    <cellStyle name="Comma 11 3 2" xfId="1621"/>
    <cellStyle name="Comma 11 3 3" xfId="1622"/>
    <cellStyle name="Comma 12" xfId="1623"/>
    <cellStyle name="Comma 12 2" xfId="1624"/>
    <cellStyle name="Comma 12 3" xfId="1625"/>
    <cellStyle name="Comma 13" xfId="1626"/>
    <cellStyle name="Comma 13 2" xfId="1627"/>
    <cellStyle name="Comma 13 2 2" xfId="1628"/>
    <cellStyle name="Comma 13 2 2 2" xfId="1629"/>
    <cellStyle name="Comma 13 2 2 2 2" xfId="1630"/>
    <cellStyle name="Comma 13 2 2 2 3" xfId="1631"/>
    <cellStyle name="Comma 13 2 2 3" xfId="1632"/>
    <cellStyle name="Comma 13 2 2 4" xfId="1633"/>
    <cellStyle name="Comma 13 2 2 5" xfId="1634"/>
    <cellStyle name="Comma 13 2 3" xfId="1635"/>
    <cellStyle name="Comma 13 2 3 2" xfId="1636"/>
    <cellStyle name="Comma 13 2 4" xfId="1637"/>
    <cellStyle name="Comma 13 2 5" xfId="1638"/>
    <cellStyle name="Comma 13 3" xfId="1639"/>
    <cellStyle name="Comma 13 4" xfId="1640"/>
    <cellStyle name="Comma 14" xfId="1641"/>
    <cellStyle name="Comma 14 2" xfId="1642"/>
    <cellStyle name="Comma 14 2 2" xfId="1643"/>
    <cellStyle name="Comma 14 3" xfId="1644"/>
    <cellStyle name="Comma 15" xfId="1645"/>
    <cellStyle name="Comma 15 2" xfId="1646"/>
    <cellStyle name="Comma 15 3" xfId="1647"/>
    <cellStyle name="Comma 16" xfId="1648"/>
    <cellStyle name="Comma 16 2" xfId="1649"/>
    <cellStyle name="Comma 16 3" xfId="1650"/>
    <cellStyle name="Comma 16 3 2" xfId="1651"/>
    <cellStyle name="Comma 16 3 2 2" xfId="1652"/>
    <cellStyle name="Comma 16 3 2 2 2" xfId="1653"/>
    <cellStyle name="Comma 16 3 2 3" xfId="1654"/>
    <cellStyle name="Comma 16 3 3" xfId="1655"/>
    <cellStyle name="Comma 16 3 3 2" xfId="1656"/>
    <cellStyle name="Comma 16 3 3 2 2" xfId="1657"/>
    <cellStyle name="Comma 16 3 3 3" xfId="1658"/>
    <cellStyle name="Comma 16 3 4" xfId="1659"/>
    <cellStyle name="Comma 16 3 4 2" xfId="1660"/>
    <cellStyle name="Comma 16 3 5" xfId="1661"/>
    <cellStyle name="Comma 17" xfId="1662"/>
    <cellStyle name="Comma 17 2" xfId="1663"/>
    <cellStyle name="Comma 17 3" xfId="1664"/>
    <cellStyle name="Comma 17 4" xfId="1665"/>
    <cellStyle name="Comma 18" xfId="1666"/>
    <cellStyle name="Comma 18 2" xfId="1667"/>
    <cellStyle name="Comma 18 3" xfId="1668"/>
    <cellStyle name="Comma 19" xfId="1669"/>
    <cellStyle name="Comma 19 2" xfId="1670"/>
    <cellStyle name="Comma 2" xfId="10"/>
    <cellStyle name="Comma 2 10" xfId="1671"/>
    <cellStyle name="Comma 2 11" xfId="1672"/>
    <cellStyle name="Comma 2 12" xfId="1673"/>
    <cellStyle name="Comma 2 13" xfId="1674"/>
    <cellStyle name="Comma 2 14" xfId="1675"/>
    <cellStyle name="Comma 2 15" xfId="1676"/>
    <cellStyle name="Comma 2 16" xfId="1677"/>
    <cellStyle name="Comma 2 17" xfId="1678"/>
    <cellStyle name="Comma 2 18" xfId="1679"/>
    <cellStyle name="Comma 2 19" xfId="1680"/>
    <cellStyle name="Comma 2 2" xfId="1681"/>
    <cellStyle name="Comma 2 2 10" xfId="1682"/>
    <cellStyle name="Comma 2 2 11" xfId="1683"/>
    <cellStyle name="Comma 2 2 12" xfId="1684"/>
    <cellStyle name="Comma 2 2 13" xfId="1685"/>
    <cellStyle name="Comma 2 2 14" xfId="1686"/>
    <cellStyle name="Comma 2 2 15" xfId="1687"/>
    <cellStyle name="Comma 2 2 16" xfId="1688"/>
    <cellStyle name="Comma 2 2 17" xfId="1689"/>
    <cellStyle name="Comma 2 2 18" xfId="1690"/>
    <cellStyle name="Comma 2 2 19" xfId="1691"/>
    <cellStyle name="Comma 2 2 2" xfId="1692"/>
    <cellStyle name="Comma 2 2 2 10" xfId="1693"/>
    <cellStyle name="Comma 2 2 2 11" xfId="1694"/>
    <cellStyle name="Comma 2 2 2 12" xfId="1695"/>
    <cellStyle name="Comma 2 2 2 13" xfId="1696"/>
    <cellStyle name="Comma 2 2 2 14" xfId="1697"/>
    <cellStyle name="Comma 2 2 2 15" xfId="1698"/>
    <cellStyle name="Comma 2 2 2 16" xfId="1699"/>
    <cellStyle name="Comma 2 2 2 17" xfId="1700"/>
    <cellStyle name="Comma 2 2 2 18" xfId="1701"/>
    <cellStyle name="Comma 2 2 2 19" xfId="1702"/>
    <cellStyle name="Comma 2 2 2 2" xfId="1703"/>
    <cellStyle name="Comma 2 2 2 2 2" xfId="1704"/>
    <cellStyle name="Comma 2 2 2 20" xfId="1705"/>
    <cellStyle name="Comma 2 2 2 21" xfId="1706"/>
    <cellStyle name="Comma 2 2 2 22" xfId="1707"/>
    <cellStyle name="Comma 2 2 2 23" xfId="1708"/>
    <cellStyle name="Comma 2 2 2 24" xfId="1709"/>
    <cellStyle name="Comma 2 2 2 3" xfId="1710"/>
    <cellStyle name="Comma 2 2 2 4" xfId="1711"/>
    <cellStyle name="Comma 2 2 2 5" xfId="1712"/>
    <cellStyle name="Comma 2 2 2 6" xfId="1713"/>
    <cellStyle name="Comma 2 2 2 7" xfId="1714"/>
    <cellStyle name="Comma 2 2 2 8" xfId="1715"/>
    <cellStyle name="Comma 2 2 2 9" xfId="1716"/>
    <cellStyle name="Comma 2 2 20" xfId="1717"/>
    <cellStyle name="Comma 2 2 21" xfId="1718"/>
    <cellStyle name="Comma 2 2 22" xfId="1719"/>
    <cellStyle name="Comma 2 2 23" xfId="1720"/>
    <cellStyle name="Comma 2 2 24" xfId="1721"/>
    <cellStyle name="Comma 2 2 24 2" xfId="1722"/>
    <cellStyle name="Comma 2 2 25" xfId="1723"/>
    <cellStyle name="Comma 2 2 3" xfId="1724"/>
    <cellStyle name="Comma 2 2 3 2" xfId="1725"/>
    <cellStyle name="Comma 2 2 4" xfId="1726"/>
    <cellStyle name="Comma 2 2 5" xfId="1727"/>
    <cellStyle name="Comma 2 2 6" xfId="1728"/>
    <cellStyle name="Comma 2 2 7" xfId="1729"/>
    <cellStyle name="Comma 2 2 8" xfId="1730"/>
    <cellStyle name="Comma 2 2 9" xfId="1731"/>
    <cellStyle name="Comma 2 2_05-12  KH trung han 2016-2020 - Liem Thinh edited" xfId="1732"/>
    <cellStyle name="Comma 2 20" xfId="1733"/>
    <cellStyle name="Comma 2 21" xfId="1734"/>
    <cellStyle name="Comma 2 22" xfId="1735"/>
    <cellStyle name="Comma 2 23" xfId="1736"/>
    <cellStyle name="Comma 2 24" xfId="1737"/>
    <cellStyle name="Comma 2 25" xfId="1738"/>
    <cellStyle name="Comma 2 26" xfId="1739"/>
    <cellStyle name="Comma 2 26 2" xfId="1740"/>
    <cellStyle name="Comma 2 27" xfId="1741"/>
    <cellStyle name="Comma 2 27 2" xfId="1742"/>
    <cellStyle name="Comma 2 28" xfId="1743"/>
    <cellStyle name="Comma 2 29" xfId="1744"/>
    <cellStyle name="Comma 2 3" xfId="1745"/>
    <cellStyle name="Comma 2 3 2" xfId="1746"/>
    <cellStyle name="Comma 2 3 2 2" xfId="1747"/>
    <cellStyle name="Comma 2 3 2 3" xfId="1748"/>
    <cellStyle name="Comma 2 3 3" xfId="1749"/>
    <cellStyle name="Comma 2 30" xfId="1750"/>
    <cellStyle name="Comma 2 31" xfId="1751"/>
    <cellStyle name="Comma 2 32" xfId="1752"/>
    <cellStyle name="Comma 2 33" xfId="1753"/>
    <cellStyle name="Comma 2 34" xfId="1754"/>
    <cellStyle name="Comma 2 35" xfId="1755"/>
    <cellStyle name="Comma 2 36" xfId="1756"/>
    <cellStyle name="Comma 2 37" xfId="1757"/>
    <cellStyle name="Comma 2 38" xfId="1758"/>
    <cellStyle name="Comma 2 4" xfId="1759"/>
    <cellStyle name="Comma 2 4 2" xfId="1760"/>
    <cellStyle name="Comma 2 5" xfId="1761"/>
    <cellStyle name="Comma 2 5 2" xfId="1762"/>
    <cellStyle name="Comma 2 5 3" xfId="1763"/>
    <cellStyle name="Comma 2 6" xfId="1764"/>
    <cellStyle name="Comma 2 7" xfId="1765"/>
    <cellStyle name="Comma 2 8" xfId="1766"/>
    <cellStyle name="Comma 2 9" xfId="1767"/>
    <cellStyle name="Comma 2_05-12  KH trung han 2016-2020 - Liem Thinh edited" xfId="1768"/>
    <cellStyle name="Comma 20" xfId="1769"/>
    <cellStyle name="Comma 20 2" xfId="1770"/>
    <cellStyle name="Comma 20 3" xfId="1771"/>
    <cellStyle name="Comma 21" xfId="1772"/>
    <cellStyle name="Comma 21 2" xfId="1773"/>
    <cellStyle name="Comma 21 3" xfId="1774"/>
    <cellStyle name="Comma 22" xfId="1775"/>
    <cellStyle name="Comma 22 2" xfId="1776"/>
    <cellStyle name="Comma 22 3" xfId="1777"/>
    <cellStyle name="Comma 23" xfId="1778"/>
    <cellStyle name="Comma 23 2" xfId="1779"/>
    <cellStyle name="Comma 23 3" xfId="1780"/>
    <cellStyle name="Comma 24" xfId="1781"/>
    <cellStyle name="Comma 24 2" xfId="1782"/>
    <cellStyle name="Comma 25" xfId="1783"/>
    <cellStyle name="Comma 25 2" xfId="1784"/>
    <cellStyle name="Comma 26" xfId="1785"/>
    <cellStyle name="Comma 26 2" xfId="1786"/>
    <cellStyle name="Comma 27" xfId="1787"/>
    <cellStyle name="Comma 27 2" xfId="1788"/>
    <cellStyle name="Comma 28" xfId="1789"/>
    <cellStyle name="Comma 28 2" xfId="1790"/>
    <cellStyle name="Comma 29" xfId="1791"/>
    <cellStyle name="Comma 29 2" xfId="1792"/>
    <cellStyle name="Comma 3" xfId="1793"/>
    <cellStyle name="Comma 3 2" xfId="1794"/>
    <cellStyle name="Comma 3 2 10" xfId="1795"/>
    <cellStyle name="Comma 3 2 11" xfId="1796"/>
    <cellStyle name="Comma 3 2 12" xfId="1797"/>
    <cellStyle name="Comma 3 2 13" xfId="1798"/>
    <cellStyle name="Comma 3 2 14" xfId="1799"/>
    <cellStyle name="Comma 3 2 15" xfId="1800"/>
    <cellStyle name="Comma 3 2 2" xfId="1801"/>
    <cellStyle name="Comma 3 2 2 2" xfId="1802"/>
    <cellStyle name="Comma 3 2 2 3" xfId="1803"/>
    <cellStyle name="Comma 3 2 3" xfId="1804"/>
    <cellStyle name="Comma 3 2 3 2" xfId="1805"/>
    <cellStyle name="Comma 3 2 3 3" xfId="1806"/>
    <cellStyle name="Comma 3 2 4" xfId="1807"/>
    <cellStyle name="Comma 3 2 5" xfId="1808"/>
    <cellStyle name="Comma 3 2 6" xfId="1809"/>
    <cellStyle name="Comma 3 2 7" xfId="1810"/>
    <cellStyle name="Comma 3 2 8" xfId="1811"/>
    <cellStyle name="Comma 3 2 9" xfId="1812"/>
    <cellStyle name="Comma 3 3" xfId="1813"/>
    <cellStyle name="Comma 3 3 2" xfId="1814"/>
    <cellStyle name="Comma 3 3 3" xfId="1815"/>
    <cellStyle name="Comma 3 4" xfId="1816"/>
    <cellStyle name="Comma 3 4 2" xfId="1817"/>
    <cellStyle name="Comma 3 4 3" xfId="1818"/>
    <cellStyle name="Comma 3 5" xfId="1819"/>
    <cellStyle name="Comma 3 5 2" xfId="1820"/>
    <cellStyle name="Comma 3 6" xfId="1821"/>
    <cellStyle name="Comma 3 6 2" xfId="1822"/>
    <cellStyle name="Comma 3_Biểu 14 - KH2015 dự án ODA" xfId="1823"/>
    <cellStyle name="Comma 30" xfId="1824"/>
    <cellStyle name="Comma 30 2" xfId="1825"/>
    <cellStyle name="Comma 31" xfId="1826"/>
    <cellStyle name="Comma 31 2" xfId="1827"/>
    <cellStyle name="Comma 32" xfId="1828"/>
    <cellStyle name="Comma 32 2" xfId="1829"/>
    <cellStyle name="Comma 32 2 2" xfId="1830"/>
    <cellStyle name="Comma 32 3" xfId="1831"/>
    <cellStyle name="Comma 33" xfId="1832"/>
    <cellStyle name="Comma 33 2" xfId="1833"/>
    <cellStyle name="Comma 34" xfId="1834"/>
    <cellStyle name="Comma 34 2" xfId="1835"/>
    <cellStyle name="Comma 35" xfId="1836"/>
    <cellStyle name="Comma 35 2" xfId="1837"/>
    <cellStyle name="Comma 35 3" xfId="1838"/>
    <cellStyle name="Comma 35 3 2" xfId="1839"/>
    <cellStyle name="Comma 35 3 2 2" xfId="1840"/>
    <cellStyle name="Comma 35 3 3" xfId="1841"/>
    <cellStyle name="Comma 35 4" xfId="1842"/>
    <cellStyle name="Comma 35 4 2" xfId="1843"/>
    <cellStyle name="Comma 35 4 2 2" xfId="1844"/>
    <cellStyle name="Comma 35 4 3" xfId="1845"/>
    <cellStyle name="Comma 36" xfId="1846"/>
    <cellStyle name="Comma 36 2" xfId="1847"/>
    <cellStyle name="Comma 37" xfId="1848"/>
    <cellStyle name="Comma 37 2" xfId="1849"/>
    <cellStyle name="Comma 38" xfId="1850"/>
    <cellStyle name="Comma 39" xfId="1851"/>
    <cellStyle name="Comma 39 2" xfId="1852"/>
    <cellStyle name="Comma 4" xfId="1853"/>
    <cellStyle name="Comma 4 10" xfId="1854"/>
    <cellStyle name="Comma 4 11" xfId="1855"/>
    <cellStyle name="Comma 4 12" xfId="1856"/>
    <cellStyle name="Comma 4 13" xfId="1857"/>
    <cellStyle name="Comma 4 14" xfId="1858"/>
    <cellStyle name="Comma 4 15" xfId="1859"/>
    <cellStyle name="Comma 4 16" xfId="1860"/>
    <cellStyle name="Comma 4 17" xfId="1861"/>
    <cellStyle name="Comma 4 18" xfId="1862"/>
    <cellStyle name="Comma 4 19" xfId="1863"/>
    <cellStyle name="Comma 4 2" xfId="1864"/>
    <cellStyle name="Comma 4 2 2" xfId="1865"/>
    <cellStyle name="Comma 4 3" xfId="1866"/>
    <cellStyle name="Comma 4 3 2" xfId="1867"/>
    <cellStyle name="Comma 4 3 2 2" xfId="1868"/>
    <cellStyle name="Comma 4 3 3" xfId="1869"/>
    <cellStyle name="Comma 4 4" xfId="1870"/>
    <cellStyle name="Comma 4 4 2" xfId="1871"/>
    <cellStyle name="Comma 4 4 3" xfId="1872"/>
    <cellStyle name="Comma 4 4 4" xfId="1873"/>
    <cellStyle name="Comma 4 5" xfId="1874"/>
    <cellStyle name="Comma 4 6" xfId="1875"/>
    <cellStyle name="Comma 4 7" xfId="1876"/>
    <cellStyle name="Comma 4 8" xfId="1877"/>
    <cellStyle name="Comma 4 9" xfId="1878"/>
    <cellStyle name="Comma 4_THEO DOI THUC HIEN (GỐC 1)" xfId="1879"/>
    <cellStyle name="Comma 40" xfId="1880"/>
    <cellStyle name="Comma 40 2" xfId="1881"/>
    <cellStyle name="Comma 41" xfId="1882"/>
    <cellStyle name="Comma 42" xfId="1883"/>
    <cellStyle name="Comma 43" xfId="1884"/>
    <cellStyle name="Comma 44" xfId="1885"/>
    <cellStyle name="Comma 45" xfId="1886"/>
    <cellStyle name="Comma 46" xfId="1887"/>
    <cellStyle name="Comma 47" xfId="1888"/>
    <cellStyle name="Comma 48" xfId="1889"/>
    <cellStyle name="Comma 49" xfId="1890"/>
    <cellStyle name="Comma 5" xfId="1891"/>
    <cellStyle name="Comma 5 10" xfId="1892"/>
    <cellStyle name="Comma 5 11" xfId="1893"/>
    <cellStyle name="Comma 5 12" xfId="1894"/>
    <cellStyle name="Comma 5 13" xfId="1895"/>
    <cellStyle name="Comma 5 14" xfId="1896"/>
    <cellStyle name="Comma 5 15" xfId="1897"/>
    <cellStyle name="Comma 5 16" xfId="1898"/>
    <cellStyle name="Comma 5 17" xfId="1899"/>
    <cellStyle name="Comma 5 17 2" xfId="1900"/>
    <cellStyle name="Comma 5 18" xfId="1901"/>
    <cellStyle name="Comma 5 19" xfId="1902"/>
    <cellStyle name="Comma 5 2" xfId="1903"/>
    <cellStyle name="Comma 5 2 2" xfId="1904"/>
    <cellStyle name="Comma 5 20" xfId="1905"/>
    <cellStyle name="Comma 5 3" xfId="1906"/>
    <cellStyle name="Comma 5 3 2" xfId="1907"/>
    <cellStyle name="Comma 5 4" xfId="1908"/>
    <cellStyle name="Comma 5 4 2" xfId="1909"/>
    <cellStyle name="Comma 5 5" xfId="1910"/>
    <cellStyle name="Comma 5 5 2" xfId="1911"/>
    <cellStyle name="Comma 5 6" xfId="1912"/>
    <cellStyle name="Comma 5 7" xfId="1913"/>
    <cellStyle name="Comma 5 8" xfId="1914"/>
    <cellStyle name="Comma 5 9" xfId="1915"/>
    <cellStyle name="Comma 5_05-12  KH trung han 2016-2020 - Liem Thinh edited" xfId="1916"/>
    <cellStyle name="Comma 50" xfId="1917"/>
    <cellStyle name="Comma 50 2" xfId="1918"/>
    <cellStyle name="Comma 50 2 2" xfId="1919"/>
    <cellStyle name="Comma 50 3" xfId="1920"/>
    <cellStyle name="Comma 51" xfId="1921"/>
    <cellStyle name="Comma 51 2" xfId="1922"/>
    <cellStyle name="Comma 51 2 2" xfId="1923"/>
    <cellStyle name="Comma 51 3" xfId="1924"/>
    <cellStyle name="Comma 52" xfId="1925"/>
    <cellStyle name="Comma 53" xfId="4450"/>
    <cellStyle name="Comma 53 2" xfId="4452"/>
    <cellStyle name="Comma 54" xfId="4458"/>
    <cellStyle name="Comma 6" xfId="1926"/>
    <cellStyle name="Comma 6 2" xfId="1927"/>
    <cellStyle name="Comma 6 2 2" xfId="1928"/>
    <cellStyle name="Comma 6 3" xfId="1929"/>
    <cellStyle name="Comma 6 4" xfId="1930"/>
    <cellStyle name="Comma 7" xfId="1931"/>
    <cellStyle name="Comma 7 2" xfId="1932"/>
    <cellStyle name="Comma 7 3" xfId="1933"/>
    <cellStyle name="Comma 7 3 2" xfId="1934"/>
    <cellStyle name="Comma 7_20131129 Nhu cau 2014_TPCP ODA (co hoan ung)" xfId="1935"/>
    <cellStyle name="Comma 8" xfId="1936"/>
    <cellStyle name="Comma 8 2" xfId="1937"/>
    <cellStyle name="Comma 8 2 2" xfId="1938"/>
    <cellStyle name="Comma 8 3" xfId="1939"/>
    <cellStyle name="Comma 8 4" xfId="1940"/>
    <cellStyle name="Comma 9" xfId="1941"/>
    <cellStyle name="Comma 9 2" xfId="1942"/>
    <cellStyle name="Comma 9 2 2" xfId="1943"/>
    <cellStyle name="Comma 9 2 3" xfId="1944"/>
    <cellStyle name="Comma 9 3" xfId="1945"/>
    <cellStyle name="Comma 9 3 2" xfId="1946"/>
    <cellStyle name="Comma 9 4" xfId="1947"/>
    <cellStyle name="Comma 9 5" xfId="1948"/>
    <cellStyle name="comma zerodec" xfId="1949"/>
    <cellStyle name="Comma0" xfId="1950"/>
    <cellStyle name="Comma0 10" xfId="1951"/>
    <cellStyle name="Comma0 11" xfId="1952"/>
    <cellStyle name="Comma0 12" xfId="1953"/>
    <cellStyle name="Comma0 13" xfId="1954"/>
    <cellStyle name="Comma0 14" xfId="1955"/>
    <cellStyle name="Comma0 15" xfId="1956"/>
    <cellStyle name="Comma0 16" xfId="1957"/>
    <cellStyle name="Comma0 2" xfId="1958"/>
    <cellStyle name="Comma0 2 2" xfId="1959"/>
    <cellStyle name="Comma0 3" xfId="1960"/>
    <cellStyle name="Comma0 4" xfId="1961"/>
    <cellStyle name="Comma0 5" xfId="1962"/>
    <cellStyle name="Comma0 6" xfId="1963"/>
    <cellStyle name="Comma0 7" xfId="1964"/>
    <cellStyle name="Comma0 8" xfId="1965"/>
    <cellStyle name="Comma0 9" xfId="1966"/>
    <cellStyle name="Company Name" xfId="1967"/>
    <cellStyle name="cong" xfId="1968"/>
    <cellStyle name="Copied" xfId="1969"/>
    <cellStyle name="Co聭ma_Sheet1" xfId="1970"/>
    <cellStyle name="CR Comma" xfId="1971"/>
    <cellStyle name="CR Currency" xfId="1972"/>
    <cellStyle name="Credit" xfId="1973"/>
    <cellStyle name="Credit subtotal" xfId="1974"/>
    <cellStyle name="Credit Total" xfId="1975"/>
    <cellStyle name="Cࡵrrency_Sheet1_PRODUCTĠ" xfId="1976"/>
    <cellStyle name="Curråncy [0]_FCST_RESULTS" xfId="1977"/>
    <cellStyle name="Currency %" xfId="1978"/>
    <cellStyle name="Currency % 10" xfId="1979"/>
    <cellStyle name="Currency % 11" xfId="1980"/>
    <cellStyle name="Currency % 12" xfId="1981"/>
    <cellStyle name="Currency % 13" xfId="1982"/>
    <cellStyle name="Currency % 14" xfId="1983"/>
    <cellStyle name="Currency % 15" xfId="1984"/>
    <cellStyle name="Currency % 2" xfId="1985"/>
    <cellStyle name="Currency % 3" xfId="1986"/>
    <cellStyle name="Currency % 4" xfId="1987"/>
    <cellStyle name="Currency % 5" xfId="1988"/>
    <cellStyle name="Currency % 6" xfId="1989"/>
    <cellStyle name="Currency % 7" xfId="1990"/>
    <cellStyle name="Currency % 8" xfId="1991"/>
    <cellStyle name="Currency % 9" xfId="1992"/>
    <cellStyle name="Currency %_05-12  KH trung han 2016-2020 - Liem Thinh edited" xfId="1993"/>
    <cellStyle name="Currency [0]ßmud plant bolted_RESULTS" xfId="1994"/>
    <cellStyle name="Currency [00]" xfId="1995"/>
    <cellStyle name="Currency [00] 10" xfId="1996"/>
    <cellStyle name="Currency [00] 11" xfId="1997"/>
    <cellStyle name="Currency [00] 12" xfId="1998"/>
    <cellStyle name="Currency [00] 13" xfId="1999"/>
    <cellStyle name="Currency [00] 14" xfId="2000"/>
    <cellStyle name="Currency [00] 15" xfId="2001"/>
    <cellStyle name="Currency [00] 16" xfId="2002"/>
    <cellStyle name="Currency [00] 2" xfId="2003"/>
    <cellStyle name="Currency [00] 3" xfId="2004"/>
    <cellStyle name="Currency [00] 4" xfId="2005"/>
    <cellStyle name="Currency [00] 5" xfId="2006"/>
    <cellStyle name="Currency [00] 6" xfId="2007"/>
    <cellStyle name="Currency [00] 7" xfId="2008"/>
    <cellStyle name="Currency [00] 8" xfId="2009"/>
    <cellStyle name="Currency [00] 9" xfId="2010"/>
    <cellStyle name="Currency 0.0" xfId="2011"/>
    <cellStyle name="Currency 0.0%" xfId="2012"/>
    <cellStyle name="Currency 0.0_05-12  KH trung han 2016-2020 - Liem Thinh edited" xfId="2013"/>
    <cellStyle name="Currency 0.00" xfId="2014"/>
    <cellStyle name="Currency 0.00%" xfId="2015"/>
    <cellStyle name="Currency 0.00_05-12  KH trung han 2016-2020 - Liem Thinh edited" xfId="2016"/>
    <cellStyle name="Currency 0.000" xfId="2017"/>
    <cellStyle name="Currency 0.000%" xfId="2018"/>
    <cellStyle name="Currency 0.000_05-12  KH trung han 2016-2020 - Liem Thinh edited" xfId="2019"/>
    <cellStyle name="Currency 2" xfId="2020"/>
    <cellStyle name="Currency 2 10" xfId="2021"/>
    <cellStyle name="Currency 2 11" xfId="2022"/>
    <cellStyle name="Currency 2 12" xfId="2023"/>
    <cellStyle name="Currency 2 13" xfId="2024"/>
    <cellStyle name="Currency 2 14" xfId="2025"/>
    <cellStyle name="Currency 2 15" xfId="2026"/>
    <cellStyle name="Currency 2 16" xfId="2027"/>
    <cellStyle name="Currency 2 2" xfId="2028"/>
    <cellStyle name="Currency 2 3" xfId="2029"/>
    <cellStyle name="Currency 2 4" xfId="2030"/>
    <cellStyle name="Currency 2 5" xfId="2031"/>
    <cellStyle name="Currency 2 6" xfId="2032"/>
    <cellStyle name="Currency 2 7" xfId="2033"/>
    <cellStyle name="Currency 2 8" xfId="2034"/>
    <cellStyle name="Currency 2 9" xfId="2035"/>
    <cellStyle name="Currency![0]_FCSt (2)" xfId="2036"/>
    <cellStyle name="Currency0" xfId="2037"/>
    <cellStyle name="Currency0 10" xfId="2038"/>
    <cellStyle name="Currency0 11" xfId="2039"/>
    <cellStyle name="Currency0 12" xfId="2040"/>
    <cellStyle name="Currency0 13" xfId="2041"/>
    <cellStyle name="Currency0 14" xfId="2042"/>
    <cellStyle name="Currency0 15" xfId="2043"/>
    <cellStyle name="Currency0 16" xfId="2044"/>
    <cellStyle name="Currency0 2" xfId="2045"/>
    <cellStyle name="Currency0 2 2" xfId="2046"/>
    <cellStyle name="Currency0 3" xfId="2047"/>
    <cellStyle name="Currency0 4" xfId="2048"/>
    <cellStyle name="Currency0 5" xfId="2049"/>
    <cellStyle name="Currency0 6" xfId="2050"/>
    <cellStyle name="Currency0 7" xfId="2051"/>
    <cellStyle name="Currency0 8" xfId="2052"/>
    <cellStyle name="Currency0 9" xfId="2053"/>
    <cellStyle name="Currency1" xfId="2054"/>
    <cellStyle name="Currency1 10" xfId="2055"/>
    <cellStyle name="Currency1 11" xfId="2056"/>
    <cellStyle name="Currency1 12" xfId="2057"/>
    <cellStyle name="Currency1 13" xfId="2058"/>
    <cellStyle name="Currency1 14" xfId="2059"/>
    <cellStyle name="Currency1 15" xfId="2060"/>
    <cellStyle name="Currency1 16" xfId="2061"/>
    <cellStyle name="Currency1 2" xfId="2062"/>
    <cellStyle name="Currency1 2 2" xfId="2063"/>
    <cellStyle name="Currency1 3" xfId="2064"/>
    <cellStyle name="Currency1 4" xfId="2065"/>
    <cellStyle name="Currency1 5" xfId="2066"/>
    <cellStyle name="Currency1 6" xfId="2067"/>
    <cellStyle name="Currency1 7" xfId="2068"/>
    <cellStyle name="Currency1 8" xfId="2069"/>
    <cellStyle name="Currency1 9" xfId="2070"/>
    <cellStyle name="D1" xfId="2071"/>
    <cellStyle name="Date" xfId="2072"/>
    <cellStyle name="Date 10" xfId="2073"/>
    <cellStyle name="Date 11" xfId="2074"/>
    <cellStyle name="Date 12" xfId="2075"/>
    <cellStyle name="Date 13" xfId="2076"/>
    <cellStyle name="Date 14" xfId="2077"/>
    <cellStyle name="Date 15" xfId="2078"/>
    <cellStyle name="Date 16" xfId="2079"/>
    <cellStyle name="Date 2" xfId="2080"/>
    <cellStyle name="Date 2 2" xfId="2081"/>
    <cellStyle name="Date 3" xfId="2082"/>
    <cellStyle name="Date 4" xfId="2083"/>
    <cellStyle name="Date 5" xfId="2084"/>
    <cellStyle name="Date 6" xfId="2085"/>
    <cellStyle name="Date 7" xfId="2086"/>
    <cellStyle name="Date 8" xfId="2087"/>
    <cellStyle name="Date 9" xfId="2088"/>
    <cellStyle name="Date Short" xfId="2089"/>
    <cellStyle name="Date Short 2" xfId="2090"/>
    <cellStyle name="Date_Book1" xfId="2091"/>
    <cellStyle name="Dấu_phảy 2" xfId="2092"/>
    <cellStyle name="DAUDE" xfId="2093"/>
    <cellStyle name="Debit" xfId="2094"/>
    <cellStyle name="Debit subtotal" xfId="2095"/>
    <cellStyle name="Debit Total" xfId="2096"/>
    <cellStyle name="DELTA" xfId="2097"/>
    <cellStyle name="DELTA 10" xfId="2098"/>
    <cellStyle name="DELTA 11" xfId="2099"/>
    <cellStyle name="DELTA 12" xfId="2100"/>
    <cellStyle name="DELTA 13" xfId="2101"/>
    <cellStyle name="DELTA 14" xfId="2102"/>
    <cellStyle name="DELTA 15" xfId="2103"/>
    <cellStyle name="DELTA 2" xfId="2104"/>
    <cellStyle name="DELTA 3" xfId="2105"/>
    <cellStyle name="DELTA 4" xfId="2106"/>
    <cellStyle name="DELTA 5" xfId="2107"/>
    <cellStyle name="DELTA 6" xfId="2108"/>
    <cellStyle name="DELTA 7" xfId="2109"/>
    <cellStyle name="DELTA 8" xfId="2110"/>
    <cellStyle name="DELTA 9" xfId="2111"/>
    <cellStyle name="Dezimal [0]_35ERI8T2gbIEMixb4v26icuOo" xfId="2112"/>
    <cellStyle name="Dezimal_35ERI8T2gbIEMixb4v26icuOo" xfId="2113"/>
    <cellStyle name="Dg" xfId="2114"/>
    <cellStyle name="Dgia" xfId="2115"/>
    <cellStyle name="Dgia 2" xfId="2116"/>
    <cellStyle name="Dollar (zero dec)" xfId="2117"/>
    <cellStyle name="Dollar (zero dec) 10" xfId="2118"/>
    <cellStyle name="Dollar (zero dec) 11" xfId="2119"/>
    <cellStyle name="Dollar (zero dec) 12" xfId="2120"/>
    <cellStyle name="Dollar (zero dec) 13" xfId="2121"/>
    <cellStyle name="Dollar (zero dec) 14" xfId="2122"/>
    <cellStyle name="Dollar (zero dec) 15" xfId="2123"/>
    <cellStyle name="Dollar (zero dec) 16" xfId="2124"/>
    <cellStyle name="Dollar (zero dec) 2" xfId="2125"/>
    <cellStyle name="Dollar (zero dec) 2 2" xfId="2126"/>
    <cellStyle name="Dollar (zero dec) 3" xfId="2127"/>
    <cellStyle name="Dollar (zero dec) 4" xfId="2128"/>
    <cellStyle name="Dollar (zero dec) 5" xfId="2129"/>
    <cellStyle name="Dollar (zero dec) 6" xfId="2130"/>
    <cellStyle name="Dollar (zero dec) 7" xfId="2131"/>
    <cellStyle name="Dollar (zero dec) 8" xfId="2132"/>
    <cellStyle name="Dollar (zero dec) 9" xfId="2133"/>
    <cellStyle name="Don gia" xfId="2134"/>
    <cellStyle name="Dziesi?tny [0]_Invoices2001Slovakia" xfId="2135"/>
    <cellStyle name="Dziesi?tny_Invoices2001Slovakia" xfId="2136"/>
    <cellStyle name="Dziesietny [0]_Invoices2001Slovakia" xfId="2137"/>
    <cellStyle name="Dziesiętny [0]_Invoices2001Slovakia" xfId="2138"/>
    <cellStyle name="Dziesietny [0]_Invoices2001Slovakia 2" xfId="2139"/>
    <cellStyle name="Dziesiętny [0]_Invoices2001Slovakia 2" xfId="2140"/>
    <cellStyle name="Dziesietny [0]_Invoices2001Slovakia 3" xfId="2141"/>
    <cellStyle name="Dziesiętny [0]_Invoices2001Slovakia 3" xfId="2142"/>
    <cellStyle name="Dziesietny [0]_Invoices2001Slovakia 4" xfId="2143"/>
    <cellStyle name="Dziesiętny [0]_Invoices2001Slovakia 4" xfId="2144"/>
    <cellStyle name="Dziesietny [0]_Invoices2001Slovakia 5" xfId="2145"/>
    <cellStyle name="Dziesiętny [0]_Invoices2001Slovakia 5" xfId="2146"/>
    <cellStyle name="Dziesietny [0]_Invoices2001Slovakia 6" xfId="2147"/>
    <cellStyle name="Dziesiętny [0]_Invoices2001Slovakia 6" xfId="2148"/>
    <cellStyle name="Dziesietny [0]_Invoices2001Slovakia 7" xfId="2149"/>
    <cellStyle name="Dziesiętny [0]_Invoices2001Slovakia 7" xfId="2150"/>
    <cellStyle name="Dziesietny [0]_Invoices2001Slovakia_01_Nha so 1_Dien" xfId="2151"/>
    <cellStyle name="Dziesiętny [0]_Invoices2001Slovakia_01_Nha so 1_Dien" xfId="2152"/>
    <cellStyle name="Dziesietny [0]_Invoices2001Slovakia_05-12  KH trung han 2016-2020 - Liem Thinh edited" xfId="2153"/>
    <cellStyle name="Dziesiętny [0]_Invoices2001Slovakia_05-12  KH trung han 2016-2020 - Liem Thinh edited" xfId="2154"/>
    <cellStyle name="Dziesietny [0]_Invoices2001Slovakia_10_Nha so 10_Dien1" xfId="2155"/>
    <cellStyle name="Dziesiętny [0]_Invoices2001Slovakia_10_Nha so 10_Dien1" xfId="2156"/>
    <cellStyle name="Dziesietny [0]_Invoices2001Slovakia_Book1" xfId="2157"/>
    <cellStyle name="Dziesiętny [0]_Invoices2001Slovakia_Book1" xfId="2158"/>
    <cellStyle name="Dziesietny [0]_Invoices2001Slovakia_Book1_1" xfId="2159"/>
    <cellStyle name="Dziesiętny [0]_Invoices2001Slovakia_Book1_1" xfId="2160"/>
    <cellStyle name="Dziesietny [0]_Invoices2001Slovakia_Book1_1_Book1" xfId="2161"/>
    <cellStyle name="Dziesiętny [0]_Invoices2001Slovakia_Book1_1_Book1" xfId="2162"/>
    <cellStyle name="Dziesietny [0]_Invoices2001Slovakia_Book1_2" xfId="2163"/>
    <cellStyle name="Dziesiętny [0]_Invoices2001Slovakia_Book1_2" xfId="2164"/>
    <cellStyle name="Dziesietny [0]_Invoices2001Slovakia_Book1_Nhu cau von ung truoc 2011 Tha h Hoa + Nge An gui TW" xfId="2165"/>
    <cellStyle name="Dziesiętny [0]_Invoices2001Slovakia_Book1_Nhu cau von ung truoc 2011 Tha h Hoa + Nge An gui TW" xfId="2166"/>
    <cellStyle name="Dziesietny [0]_Invoices2001Slovakia_Book1_Tong hop Cac tuyen(9-1-06)" xfId="2167"/>
    <cellStyle name="Dziesiętny [0]_Invoices2001Slovakia_Book1_Tong hop Cac tuyen(9-1-06)" xfId="2168"/>
    <cellStyle name="Dziesietny [0]_Invoices2001Slovakia_Book1_ung truoc 2011 NSTW Thanh Hoa + Nge An gui Thu 12-5" xfId="2169"/>
    <cellStyle name="Dziesiętny [0]_Invoices2001Slovakia_Book1_ung truoc 2011 NSTW Thanh Hoa + Nge An gui Thu 12-5" xfId="2170"/>
    <cellStyle name="Dziesietny [0]_Invoices2001Slovakia_Copy of 05-12  KH trung han 2016-2020 - Liem Thinh edited (1)" xfId="2171"/>
    <cellStyle name="Dziesiętny [0]_Invoices2001Slovakia_Copy of 05-12  KH trung han 2016-2020 - Liem Thinh edited (1)" xfId="2172"/>
    <cellStyle name="Dziesietny [0]_Invoices2001Slovakia_d-uong+TDT" xfId="2173"/>
    <cellStyle name="Dziesiętny [0]_Invoices2001Slovakia_KH TPCP 2016-2020 (tong hop)" xfId="2174"/>
    <cellStyle name="Dziesietny [0]_Invoices2001Slovakia_Nha bao ve(28-7-05)" xfId="2175"/>
    <cellStyle name="Dziesiętny [0]_Invoices2001Slovakia_Nha bao ve(28-7-05)" xfId="2176"/>
    <cellStyle name="Dziesietny [0]_Invoices2001Slovakia_NHA de xe nguyen du" xfId="2177"/>
    <cellStyle name="Dziesiętny [0]_Invoices2001Slovakia_NHA de xe nguyen du" xfId="2178"/>
    <cellStyle name="Dziesietny [0]_Invoices2001Slovakia_Nhalamviec VTC(25-1-05)" xfId="2179"/>
    <cellStyle name="Dziesiętny [0]_Invoices2001Slovakia_Nhalamviec VTC(25-1-05)" xfId="2180"/>
    <cellStyle name="Dziesietny [0]_Invoices2001Slovakia_Nhu cau von ung truoc 2011 Tha h Hoa + Nge An gui TW" xfId="2181"/>
    <cellStyle name="Dziesiętny [0]_Invoices2001Slovakia_TDT KHANH HOA" xfId="2182"/>
    <cellStyle name="Dziesietny [0]_Invoices2001Slovakia_TDT KHANH HOA_Tong hop Cac tuyen(9-1-06)" xfId="2183"/>
    <cellStyle name="Dziesiętny [0]_Invoices2001Slovakia_TDT KHANH HOA_Tong hop Cac tuyen(9-1-06)" xfId="2184"/>
    <cellStyle name="Dziesietny [0]_Invoices2001Slovakia_TDT quangngai" xfId="2185"/>
    <cellStyle name="Dziesiętny [0]_Invoices2001Slovakia_TDT quangngai" xfId="2186"/>
    <cellStyle name="Dziesietny [0]_Invoices2001Slovakia_TMDT(10-5-06)" xfId="2187"/>
    <cellStyle name="Dziesietny_Invoices2001Slovakia" xfId="2188"/>
    <cellStyle name="Dziesiętny_Invoices2001Slovakia" xfId="2189"/>
    <cellStyle name="Dziesietny_Invoices2001Slovakia 2" xfId="2190"/>
    <cellStyle name="Dziesiętny_Invoices2001Slovakia 2" xfId="2191"/>
    <cellStyle name="Dziesietny_Invoices2001Slovakia 3" xfId="2192"/>
    <cellStyle name="Dziesiętny_Invoices2001Slovakia 3" xfId="2193"/>
    <cellStyle name="Dziesietny_Invoices2001Slovakia 4" xfId="2194"/>
    <cellStyle name="Dziesiętny_Invoices2001Slovakia 4" xfId="2195"/>
    <cellStyle name="Dziesietny_Invoices2001Slovakia 5" xfId="2196"/>
    <cellStyle name="Dziesiętny_Invoices2001Slovakia 5" xfId="2197"/>
    <cellStyle name="Dziesietny_Invoices2001Slovakia 6" xfId="2198"/>
    <cellStyle name="Dziesiętny_Invoices2001Slovakia 6" xfId="2199"/>
    <cellStyle name="Dziesietny_Invoices2001Slovakia 7" xfId="2200"/>
    <cellStyle name="Dziesiętny_Invoices2001Slovakia 7" xfId="2201"/>
    <cellStyle name="Dziesietny_Invoices2001Slovakia_01_Nha so 1_Dien" xfId="2202"/>
    <cellStyle name="Dziesiętny_Invoices2001Slovakia_01_Nha so 1_Dien" xfId="2203"/>
    <cellStyle name="Dziesietny_Invoices2001Slovakia_05-12  KH trung han 2016-2020 - Liem Thinh edited" xfId="2204"/>
    <cellStyle name="Dziesiętny_Invoices2001Slovakia_05-12  KH trung han 2016-2020 - Liem Thinh edited" xfId="2205"/>
    <cellStyle name="Dziesietny_Invoices2001Slovakia_10_Nha so 10_Dien1" xfId="2206"/>
    <cellStyle name="Dziesiętny_Invoices2001Slovakia_10_Nha so 10_Dien1" xfId="2207"/>
    <cellStyle name="Dziesietny_Invoices2001Slovakia_Book1" xfId="2208"/>
    <cellStyle name="Dziesiętny_Invoices2001Slovakia_Book1" xfId="2209"/>
    <cellStyle name="Dziesietny_Invoices2001Slovakia_Book1_1" xfId="2210"/>
    <cellStyle name="Dziesiętny_Invoices2001Slovakia_Book1_1" xfId="2211"/>
    <cellStyle name="Dziesietny_Invoices2001Slovakia_Book1_1_Book1" xfId="2212"/>
    <cellStyle name="Dziesiętny_Invoices2001Slovakia_Book1_1_Book1" xfId="2213"/>
    <cellStyle name="Dziesietny_Invoices2001Slovakia_Book1_2" xfId="2214"/>
    <cellStyle name="Dziesiętny_Invoices2001Slovakia_Book1_2" xfId="2215"/>
    <cellStyle name="Dziesietny_Invoices2001Slovakia_Book1_Nhu cau von ung truoc 2011 Tha h Hoa + Nge An gui TW" xfId="2216"/>
    <cellStyle name="Dziesiętny_Invoices2001Slovakia_Book1_Nhu cau von ung truoc 2011 Tha h Hoa + Nge An gui TW" xfId="2217"/>
    <cellStyle name="Dziesietny_Invoices2001Slovakia_Book1_Tong hop Cac tuyen(9-1-06)" xfId="2218"/>
    <cellStyle name="Dziesiętny_Invoices2001Slovakia_Book1_Tong hop Cac tuyen(9-1-06)" xfId="2219"/>
    <cellStyle name="Dziesietny_Invoices2001Slovakia_Book1_ung truoc 2011 NSTW Thanh Hoa + Nge An gui Thu 12-5" xfId="2220"/>
    <cellStyle name="Dziesiętny_Invoices2001Slovakia_Book1_ung truoc 2011 NSTW Thanh Hoa + Nge An gui Thu 12-5" xfId="2221"/>
    <cellStyle name="Dziesietny_Invoices2001Slovakia_Copy of 05-12  KH trung han 2016-2020 - Liem Thinh edited (1)" xfId="2222"/>
    <cellStyle name="Dziesiętny_Invoices2001Slovakia_Copy of 05-12  KH trung han 2016-2020 - Liem Thinh edited (1)" xfId="2223"/>
    <cellStyle name="Dziesietny_Invoices2001Slovakia_d-uong+TDT" xfId="2224"/>
    <cellStyle name="Dziesiętny_Invoices2001Slovakia_KH TPCP 2016-2020 (tong hop)" xfId="2225"/>
    <cellStyle name="Dziesietny_Invoices2001Slovakia_Nha bao ve(28-7-05)" xfId="2226"/>
    <cellStyle name="Dziesiętny_Invoices2001Slovakia_Nha bao ve(28-7-05)" xfId="2227"/>
    <cellStyle name="Dziesietny_Invoices2001Slovakia_NHA de xe nguyen du" xfId="2228"/>
    <cellStyle name="Dziesiętny_Invoices2001Slovakia_NHA de xe nguyen du" xfId="2229"/>
    <cellStyle name="Dziesietny_Invoices2001Slovakia_Nhalamviec VTC(25-1-05)" xfId="2230"/>
    <cellStyle name="Dziesiętny_Invoices2001Slovakia_Nhalamviec VTC(25-1-05)" xfId="2231"/>
    <cellStyle name="Dziesietny_Invoices2001Slovakia_Nhu cau von ung truoc 2011 Tha h Hoa + Nge An gui TW" xfId="2232"/>
    <cellStyle name="Dziesiętny_Invoices2001Slovakia_TDT KHANH HOA" xfId="2233"/>
    <cellStyle name="Dziesietny_Invoices2001Slovakia_TDT KHANH HOA_Tong hop Cac tuyen(9-1-06)" xfId="2234"/>
    <cellStyle name="Dziesiętny_Invoices2001Slovakia_TDT KHANH HOA_Tong hop Cac tuyen(9-1-06)" xfId="2235"/>
    <cellStyle name="Dziesietny_Invoices2001Slovakia_TDT quangngai" xfId="2236"/>
    <cellStyle name="Dziesiętny_Invoices2001Slovakia_TDT quangngai" xfId="2237"/>
    <cellStyle name="Dziesietny_Invoices2001Slovakia_TMDT(10-5-06)" xfId="2238"/>
    <cellStyle name="e" xfId="2239"/>
    <cellStyle name="Enter Currency (0)" xfId="2240"/>
    <cellStyle name="Enter Currency (0) 10" xfId="2241"/>
    <cellStyle name="Enter Currency (0) 11" xfId="2242"/>
    <cellStyle name="Enter Currency (0) 12" xfId="2243"/>
    <cellStyle name="Enter Currency (0) 13" xfId="2244"/>
    <cellStyle name="Enter Currency (0) 14" xfId="2245"/>
    <cellStyle name="Enter Currency (0) 15" xfId="2246"/>
    <cellStyle name="Enter Currency (0) 16" xfId="2247"/>
    <cellStyle name="Enter Currency (0) 2" xfId="2248"/>
    <cellStyle name="Enter Currency (0) 3" xfId="2249"/>
    <cellStyle name="Enter Currency (0) 4" xfId="2250"/>
    <cellStyle name="Enter Currency (0) 5" xfId="2251"/>
    <cellStyle name="Enter Currency (0) 6" xfId="2252"/>
    <cellStyle name="Enter Currency (0) 7" xfId="2253"/>
    <cellStyle name="Enter Currency (0) 8" xfId="2254"/>
    <cellStyle name="Enter Currency (0) 9" xfId="2255"/>
    <cellStyle name="Enter Currency (2)" xfId="2256"/>
    <cellStyle name="Enter Currency (2) 10" xfId="2257"/>
    <cellStyle name="Enter Currency (2) 11" xfId="2258"/>
    <cellStyle name="Enter Currency (2) 12" xfId="2259"/>
    <cellStyle name="Enter Currency (2) 13" xfId="2260"/>
    <cellStyle name="Enter Currency (2) 14" xfId="2261"/>
    <cellStyle name="Enter Currency (2) 15" xfId="2262"/>
    <cellStyle name="Enter Currency (2) 16" xfId="2263"/>
    <cellStyle name="Enter Currency (2) 2" xfId="2264"/>
    <cellStyle name="Enter Currency (2) 3" xfId="2265"/>
    <cellStyle name="Enter Currency (2) 4" xfId="2266"/>
    <cellStyle name="Enter Currency (2) 5" xfId="2267"/>
    <cellStyle name="Enter Currency (2) 6" xfId="2268"/>
    <cellStyle name="Enter Currency (2) 7" xfId="2269"/>
    <cellStyle name="Enter Currency (2) 8" xfId="2270"/>
    <cellStyle name="Enter Currency (2) 9" xfId="2271"/>
    <cellStyle name="Enter Units (0)" xfId="2272"/>
    <cellStyle name="Enter Units (0) 10" xfId="2273"/>
    <cellStyle name="Enter Units (0) 11" xfId="2274"/>
    <cellStyle name="Enter Units (0) 12" xfId="2275"/>
    <cellStyle name="Enter Units (0) 13" xfId="2276"/>
    <cellStyle name="Enter Units (0) 14" xfId="2277"/>
    <cellStyle name="Enter Units (0) 15" xfId="2278"/>
    <cellStyle name="Enter Units (0) 16" xfId="2279"/>
    <cellStyle name="Enter Units (0) 2" xfId="2280"/>
    <cellStyle name="Enter Units (0) 3" xfId="2281"/>
    <cellStyle name="Enter Units (0) 4" xfId="2282"/>
    <cellStyle name="Enter Units (0) 5" xfId="2283"/>
    <cellStyle name="Enter Units (0) 6" xfId="2284"/>
    <cellStyle name="Enter Units (0) 7" xfId="2285"/>
    <cellStyle name="Enter Units (0) 8" xfId="2286"/>
    <cellStyle name="Enter Units (0) 9" xfId="2287"/>
    <cellStyle name="Enter Units (1)" xfId="2288"/>
    <cellStyle name="Enter Units (1) 10" xfId="2289"/>
    <cellStyle name="Enter Units (1) 11" xfId="2290"/>
    <cellStyle name="Enter Units (1) 12" xfId="2291"/>
    <cellStyle name="Enter Units (1) 13" xfId="2292"/>
    <cellStyle name="Enter Units (1) 14" xfId="2293"/>
    <cellStyle name="Enter Units (1) 15" xfId="2294"/>
    <cellStyle name="Enter Units (1) 16" xfId="2295"/>
    <cellStyle name="Enter Units (1) 2" xfId="2296"/>
    <cellStyle name="Enter Units (1) 3" xfId="2297"/>
    <cellStyle name="Enter Units (1) 4" xfId="2298"/>
    <cellStyle name="Enter Units (1) 5" xfId="2299"/>
    <cellStyle name="Enter Units (1) 6" xfId="2300"/>
    <cellStyle name="Enter Units (1) 7" xfId="2301"/>
    <cellStyle name="Enter Units (1) 8" xfId="2302"/>
    <cellStyle name="Enter Units (1) 9" xfId="2303"/>
    <cellStyle name="Enter Units (2)" xfId="2304"/>
    <cellStyle name="Enter Units (2) 10" xfId="2305"/>
    <cellStyle name="Enter Units (2) 11" xfId="2306"/>
    <cellStyle name="Enter Units (2) 12" xfId="2307"/>
    <cellStyle name="Enter Units (2) 13" xfId="2308"/>
    <cellStyle name="Enter Units (2) 14" xfId="2309"/>
    <cellStyle name="Enter Units (2) 15" xfId="2310"/>
    <cellStyle name="Enter Units (2) 16" xfId="2311"/>
    <cellStyle name="Enter Units (2) 2" xfId="2312"/>
    <cellStyle name="Enter Units (2) 3" xfId="2313"/>
    <cellStyle name="Enter Units (2) 4" xfId="2314"/>
    <cellStyle name="Enter Units (2) 5" xfId="2315"/>
    <cellStyle name="Enter Units (2) 6" xfId="2316"/>
    <cellStyle name="Enter Units (2) 7" xfId="2317"/>
    <cellStyle name="Enter Units (2) 8" xfId="2318"/>
    <cellStyle name="Enter Units (2) 9" xfId="2319"/>
    <cellStyle name="Entered" xfId="2320"/>
    <cellStyle name="Euro" xfId="2321"/>
    <cellStyle name="Euro 10" xfId="2322"/>
    <cellStyle name="Euro 11" xfId="2323"/>
    <cellStyle name="Euro 12" xfId="2324"/>
    <cellStyle name="Euro 13" xfId="2325"/>
    <cellStyle name="Euro 14" xfId="2326"/>
    <cellStyle name="Euro 15" xfId="2327"/>
    <cellStyle name="Euro 16" xfId="2328"/>
    <cellStyle name="Euro 2" xfId="2329"/>
    <cellStyle name="Euro 3" xfId="2330"/>
    <cellStyle name="Euro 4" xfId="2331"/>
    <cellStyle name="Euro 5" xfId="2332"/>
    <cellStyle name="Euro 6" xfId="2333"/>
    <cellStyle name="Euro 7" xfId="2334"/>
    <cellStyle name="Euro 8" xfId="2335"/>
    <cellStyle name="Euro 9" xfId="2336"/>
    <cellStyle name="Excel Built-in Normal" xfId="2337"/>
    <cellStyle name="Explanatory Text 2" xfId="2338"/>
    <cellStyle name="f" xfId="2339"/>
    <cellStyle name="f_Danhmuc_Quyhoach2009" xfId="2340"/>
    <cellStyle name="f_Danhmuc_Quyhoach2009 2" xfId="2341"/>
    <cellStyle name="f_Danhmuc_Quyhoach2009 2 2" xfId="2342"/>
    <cellStyle name="Fixed" xfId="2343"/>
    <cellStyle name="Fixed 10" xfId="2344"/>
    <cellStyle name="Fixed 11" xfId="2345"/>
    <cellStyle name="Fixed 12" xfId="2346"/>
    <cellStyle name="Fixed 13" xfId="2347"/>
    <cellStyle name="Fixed 14" xfId="2348"/>
    <cellStyle name="Fixed 15" xfId="2349"/>
    <cellStyle name="Fixed 16" xfId="2350"/>
    <cellStyle name="Fixed 2" xfId="2351"/>
    <cellStyle name="Fixed 2 2" xfId="2352"/>
    <cellStyle name="Fixed 3" xfId="2353"/>
    <cellStyle name="Fixed 4" xfId="2354"/>
    <cellStyle name="Fixed 5" xfId="2355"/>
    <cellStyle name="Fixed 6" xfId="2356"/>
    <cellStyle name="Fixed 7" xfId="2357"/>
    <cellStyle name="Fixed 8" xfId="2358"/>
    <cellStyle name="Fixed 9" xfId="2359"/>
    <cellStyle name="Font Britannic16" xfId="2360"/>
    <cellStyle name="Font Britannic18" xfId="2361"/>
    <cellStyle name="Font CenturyCond 18" xfId="2362"/>
    <cellStyle name="Font Cond20" xfId="2363"/>
    <cellStyle name="Font LucidaSans16" xfId="2364"/>
    <cellStyle name="Font NewCenturyCond18" xfId="2365"/>
    <cellStyle name="Font Ottawa14" xfId="2366"/>
    <cellStyle name="Font Ottawa16" xfId="2367"/>
    <cellStyle name="gia" xfId="2368"/>
    <cellStyle name="Good 2" xfId="2369"/>
    <cellStyle name="Grey" xfId="2370"/>
    <cellStyle name="Grey 10" xfId="2371"/>
    <cellStyle name="Grey 11" xfId="2372"/>
    <cellStyle name="Grey 12" xfId="2373"/>
    <cellStyle name="Grey 13" xfId="2374"/>
    <cellStyle name="Grey 14" xfId="2375"/>
    <cellStyle name="Grey 15" xfId="2376"/>
    <cellStyle name="Grey 16" xfId="2377"/>
    <cellStyle name="Grey 2" xfId="2378"/>
    <cellStyle name="Grey 3" xfId="2379"/>
    <cellStyle name="Grey 4" xfId="2380"/>
    <cellStyle name="Grey 5" xfId="2381"/>
    <cellStyle name="Grey 6" xfId="2382"/>
    <cellStyle name="Grey 7" xfId="2383"/>
    <cellStyle name="Grey 8" xfId="2384"/>
    <cellStyle name="Grey 9" xfId="2385"/>
    <cellStyle name="Grey_KH TPCP 2016-2020 (tong hop)" xfId="2386"/>
    <cellStyle name="Group" xfId="2387"/>
    <cellStyle name="H" xfId="2388"/>
    <cellStyle name="ha" xfId="2389"/>
    <cellStyle name="HAI" xfId="2390"/>
    <cellStyle name="Head 1" xfId="2391"/>
    <cellStyle name="HEADER" xfId="2392"/>
    <cellStyle name="HEADER 2" xfId="2393"/>
    <cellStyle name="Header1" xfId="2394"/>
    <cellStyle name="Header1 2" xfId="2395"/>
    <cellStyle name="Header2" xfId="2396"/>
    <cellStyle name="Header2 2" xfId="2397"/>
    <cellStyle name="Heading" xfId="2398"/>
    <cellStyle name="Heading 1 2" xfId="2399"/>
    <cellStyle name="Heading 2 2" xfId="2400"/>
    <cellStyle name="Heading 3 2" xfId="2401"/>
    <cellStyle name="Heading 4 2" xfId="2402"/>
    <cellStyle name="Heading No Underline" xfId="2403"/>
    <cellStyle name="Heading With Underline" xfId="2404"/>
    <cellStyle name="HEADING1" xfId="2405"/>
    <cellStyle name="HEADING2" xfId="2406"/>
    <cellStyle name="HEADINGS" xfId="2407"/>
    <cellStyle name="HEADINGSTOP" xfId="2408"/>
    <cellStyle name="headoption" xfId="2409"/>
    <cellStyle name="headoption 2" xfId="2410"/>
    <cellStyle name="headoption 3" xfId="2411"/>
    <cellStyle name="Hoa-Scholl" xfId="2412"/>
    <cellStyle name="Hoa-Scholl 2" xfId="2413"/>
    <cellStyle name="HUY" xfId="2414"/>
    <cellStyle name="i phÝ kh¸c_B¶ng 2" xfId="2415"/>
    <cellStyle name="I.3" xfId="2416"/>
    <cellStyle name="i·0" xfId="2417"/>
    <cellStyle name="i·0 2" xfId="2418"/>
    <cellStyle name="ï-¾È»ê_BiÓu TB" xfId="2419"/>
    <cellStyle name="Input [yellow]" xfId="2420"/>
    <cellStyle name="Input [yellow] 10" xfId="2421"/>
    <cellStyle name="Input [yellow] 11" xfId="2422"/>
    <cellStyle name="Input [yellow] 12" xfId="2423"/>
    <cellStyle name="Input [yellow] 13" xfId="2424"/>
    <cellStyle name="Input [yellow] 14" xfId="2425"/>
    <cellStyle name="Input [yellow] 15" xfId="2426"/>
    <cellStyle name="Input [yellow] 16" xfId="2427"/>
    <cellStyle name="Input [yellow] 2" xfId="2428"/>
    <cellStyle name="Input [yellow] 2 2" xfId="2429"/>
    <cellStyle name="Input [yellow] 3" xfId="2430"/>
    <cellStyle name="Input [yellow] 4" xfId="2431"/>
    <cellStyle name="Input [yellow] 5" xfId="2432"/>
    <cellStyle name="Input [yellow] 6" xfId="2433"/>
    <cellStyle name="Input [yellow] 7" xfId="2434"/>
    <cellStyle name="Input [yellow] 8" xfId="2435"/>
    <cellStyle name="Input [yellow] 9" xfId="2436"/>
    <cellStyle name="Input [yellow]_KH TPCP 2016-2020 (tong hop)" xfId="2437"/>
    <cellStyle name="Input 2" xfId="2438"/>
    <cellStyle name="Input 3" xfId="2439"/>
    <cellStyle name="Input 4" xfId="2440"/>
    <cellStyle name="Input 5" xfId="2441"/>
    <cellStyle name="Input 6" xfId="2442"/>
    <cellStyle name="Input 7" xfId="2443"/>
    <cellStyle name="k_TONG HOP KINH PHI" xfId="2444"/>
    <cellStyle name="k_TONG HOP KINH PHI_!1 1 bao cao giao KH ve HTCMT vung TNB   12-12-2011" xfId="2445"/>
    <cellStyle name="k_TONG HOP KINH PHI_Bieu4HTMT" xfId="2446"/>
    <cellStyle name="k_TONG HOP KINH PHI_Bieu4HTMT_!1 1 bao cao giao KH ve HTCMT vung TNB   12-12-2011" xfId="2447"/>
    <cellStyle name="k_TONG HOP KINH PHI_Bieu4HTMT_KH TPCP vung TNB (03-1-2012)" xfId="2448"/>
    <cellStyle name="k_TONG HOP KINH PHI_KH TPCP vung TNB (03-1-2012)" xfId="2449"/>
    <cellStyle name="k_ÿÿÿÿÿ" xfId="2450"/>
    <cellStyle name="k_ÿÿÿÿÿ_!1 1 bao cao giao KH ve HTCMT vung TNB   12-12-2011" xfId="2451"/>
    <cellStyle name="k_ÿÿÿÿÿ_1" xfId="2452"/>
    <cellStyle name="k_ÿÿÿÿÿ_2" xfId="2453"/>
    <cellStyle name="k_ÿÿÿÿÿ_2_!1 1 bao cao giao KH ve HTCMT vung TNB   12-12-2011" xfId="2454"/>
    <cellStyle name="k_ÿÿÿÿÿ_2_Bieu4HTMT" xfId="2455"/>
    <cellStyle name="k_ÿÿÿÿÿ_2_Bieu4HTMT_!1 1 bao cao giao KH ve HTCMT vung TNB   12-12-2011" xfId="2456"/>
    <cellStyle name="k_ÿÿÿÿÿ_2_Bieu4HTMT_KH TPCP vung TNB (03-1-2012)" xfId="2457"/>
    <cellStyle name="k_ÿÿÿÿÿ_2_KH TPCP vung TNB (03-1-2012)" xfId="2458"/>
    <cellStyle name="k_ÿÿÿÿÿ_Bieu4HTMT" xfId="2459"/>
    <cellStyle name="k_ÿÿÿÿÿ_Bieu4HTMT_!1 1 bao cao giao KH ve HTCMT vung TNB   12-12-2011" xfId="2460"/>
    <cellStyle name="k_ÿÿÿÿÿ_Bieu4HTMT_KH TPCP vung TNB (03-1-2012)" xfId="2461"/>
    <cellStyle name="k_ÿÿÿÿÿ_KH TPCP vung TNB (03-1-2012)" xfId="2462"/>
    <cellStyle name="kh¸c_Bang Chi tieu" xfId="2463"/>
    <cellStyle name="khanh" xfId="2464"/>
    <cellStyle name="khung" xfId="2465"/>
    <cellStyle name="Ledger 17 x 11 in" xfId="2466"/>
    <cellStyle name="left" xfId="2467"/>
    <cellStyle name="Line" xfId="2468"/>
    <cellStyle name="Link Currency (0)" xfId="2469"/>
    <cellStyle name="Link Currency (0) 10" xfId="2470"/>
    <cellStyle name="Link Currency (0) 11" xfId="2471"/>
    <cellStyle name="Link Currency (0) 12" xfId="2472"/>
    <cellStyle name="Link Currency (0) 13" xfId="2473"/>
    <cellStyle name="Link Currency (0) 14" xfId="2474"/>
    <cellStyle name="Link Currency (0) 15" xfId="2475"/>
    <cellStyle name="Link Currency (0) 16" xfId="2476"/>
    <cellStyle name="Link Currency (0) 2" xfId="2477"/>
    <cellStyle name="Link Currency (0) 3" xfId="2478"/>
    <cellStyle name="Link Currency (0) 4" xfId="2479"/>
    <cellStyle name="Link Currency (0) 5" xfId="2480"/>
    <cellStyle name="Link Currency (0) 6" xfId="2481"/>
    <cellStyle name="Link Currency (0) 7" xfId="2482"/>
    <cellStyle name="Link Currency (0) 8" xfId="2483"/>
    <cellStyle name="Link Currency (0) 9" xfId="2484"/>
    <cellStyle name="Link Currency (2)" xfId="2485"/>
    <cellStyle name="Link Currency (2) 10" xfId="2486"/>
    <cellStyle name="Link Currency (2) 11" xfId="2487"/>
    <cellStyle name="Link Currency (2) 12" xfId="2488"/>
    <cellStyle name="Link Currency (2) 13" xfId="2489"/>
    <cellStyle name="Link Currency (2) 14" xfId="2490"/>
    <cellStyle name="Link Currency (2) 15" xfId="2491"/>
    <cellStyle name="Link Currency (2) 16" xfId="2492"/>
    <cellStyle name="Link Currency (2) 2" xfId="2493"/>
    <cellStyle name="Link Currency (2) 3" xfId="2494"/>
    <cellStyle name="Link Currency (2) 4" xfId="2495"/>
    <cellStyle name="Link Currency (2) 5" xfId="2496"/>
    <cellStyle name="Link Currency (2) 6" xfId="2497"/>
    <cellStyle name="Link Currency (2) 7" xfId="2498"/>
    <cellStyle name="Link Currency (2) 8" xfId="2499"/>
    <cellStyle name="Link Currency (2) 9" xfId="2500"/>
    <cellStyle name="Link Units (0)" xfId="2501"/>
    <cellStyle name="Link Units (0) 10" xfId="2502"/>
    <cellStyle name="Link Units (0) 11" xfId="2503"/>
    <cellStyle name="Link Units (0) 12" xfId="2504"/>
    <cellStyle name="Link Units (0) 13" xfId="2505"/>
    <cellStyle name="Link Units (0) 14" xfId="2506"/>
    <cellStyle name="Link Units (0) 15" xfId="2507"/>
    <cellStyle name="Link Units (0) 16" xfId="2508"/>
    <cellStyle name="Link Units (0) 2" xfId="2509"/>
    <cellStyle name="Link Units (0) 3" xfId="2510"/>
    <cellStyle name="Link Units (0) 4" xfId="2511"/>
    <cellStyle name="Link Units (0) 5" xfId="2512"/>
    <cellStyle name="Link Units (0) 6" xfId="2513"/>
    <cellStyle name="Link Units (0) 7" xfId="2514"/>
    <cellStyle name="Link Units (0) 8" xfId="2515"/>
    <cellStyle name="Link Units (0) 9" xfId="2516"/>
    <cellStyle name="Link Units (1)" xfId="2517"/>
    <cellStyle name="Link Units (1) 10" xfId="2518"/>
    <cellStyle name="Link Units (1) 11" xfId="2519"/>
    <cellStyle name="Link Units (1) 12" xfId="2520"/>
    <cellStyle name="Link Units (1) 13" xfId="2521"/>
    <cellStyle name="Link Units (1) 14" xfId="2522"/>
    <cellStyle name="Link Units (1) 15" xfId="2523"/>
    <cellStyle name="Link Units (1) 16" xfId="2524"/>
    <cellStyle name="Link Units (1) 2" xfId="2525"/>
    <cellStyle name="Link Units (1) 3" xfId="2526"/>
    <cellStyle name="Link Units (1) 4" xfId="2527"/>
    <cellStyle name="Link Units (1) 5" xfId="2528"/>
    <cellStyle name="Link Units (1) 6" xfId="2529"/>
    <cellStyle name="Link Units (1) 7" xfId="2530"/>
    <cellStyle name="Link Units (1) 8" xfId="2531"/>
    <cellStyle name="Link Units (1) 9" xfId="2532"/>
    <cellStyle name="Link Units (2)" xfId="2533"/>
    <cellStyle name="Link Units (2) 10" xfId="2534"/>
    <cellStyle name="Link Units (2) 11" xfId="2535"/>
    <cellStyle name="Link Units (2) 12" xfId="2536"/>
    <cellStyle name="Link Units (2) 13" xfId="2537"/>
    <cellStyle name="Link Units (2) 14" xfId="2538"/>
    <cellStyle name="Link Units (2) 15" xfId="2539"/>
    <cellStyle name="Link Units (2) 16" xfId="2540"/>
    <cellStyle name="Link Units (2) 2" xfId="2541"/>
    <cellStyle name="Link Units (2) 3" xfId="2542"/>
    <cellStyle name="Link Units (2) 4" xfId="2543"/>
    <cellStyle name="Link Units (2) 5" xfId="2544"/>
    <cellStyle name="Link Units (2) 6" xfId="2545"/>
    <cellStyle name="Link Units (2) 7" xfId="2546"/>
    <cellStyle name="Link Units (2) 8" xfId="2547"/>
    <cellStyle name="Link Units (2) 9" xfId="2548"/>
    <cellStyle name="Linked Cell 2" xfId="2549"/>
    <cellStyle name="Loai CBDT" xfId="2550"/>
    <cellStyle name="Loai CT" xfId="2551"/>
    <cellStyle name="Loai GD" xfId="2552"/>
    <cellStyle name="MAU" xfId="2553"/>
    <cellStyle name="MAU 2" xfId="2554"/>
    <cellStyle name="Millares [0]_Well Timing" xfId="2555"/>
    <cellStyle name="Millares_Well Timing" xfId="2556"/>
    <cellStyle name="Milliers [0]_      " xfId="2557"/>
    <cellStyle name="Milliers_      " xfId="2558"/>
    <cellStyle name="Model" xfId="2559"/>
    <cellStyle name="Model 2" xfId="2560"/>
    <cellStyle name="moi" xfId="2561"/>
    <cellStyle name="moi 2" xfId="2562"/>
    <cellStyle name="moi 3" xfId="2563"/>
    <cellStyle name="Moneda [0]_Well Timing" xfId="2564"/>
    <cellStyle name="Moneda_Well Timing" xfId="2565"/>
    <cellStyle name="Monétaire [0]_      " xfId="2566"/>
    <cellStyle name="Monétaire_      " xfId="2567"/>
    <cellStyle name="n" xfId="2568"/>
    <cellStyle name="Neutral 2" xfId="2569"/>
    <cellStyle name="New" xfId="2570"/>
    <cellStyle name="New Times Roman" xfId="2571"/>
    <cellStyle name="nga" xfId="2572"/>
    <cellStyle name="no dec" xfId="2573"/>
    <cellStyle name="no dec 2" xfId="2574"/>
    <cellStyle name="no dec 2 2" xfId="2575"/>
    <cellStyle name="ÑONVÒ" xfId="2576"/>
    <cellStyle name="ÑONVÒ 2" xfId="2577"/>
    <cellStyle name="Normal" xfId="0" builtinId="0"/>
    <cellStyle name="Normal - Style1" xfId="2578"/>
    <cellStyle name="Normal - Style1 2" xfId="2579"/>
    <cellStyle name="Normal - Style1 3" xfId="2580"/>
    <cellStyle name="Normal - Style1_KH TPCP 2016-2020 (tong hop)" xfId="2581"/>
    <cellStyle name="Normal - 유형1" xfId="2582"/>
    <cellStyle name="Normal 10" xfId="2583"/>
    <cellStyle name="Normal 10 2" xfId="2584"/>
    <cellStyle name="Normal 10 2 2" xfId="2585"/>
    <cellStyle name="Normal 10 3" xfId="2586"/>
    <cellStyle name="Normal 10 3 2" xfId="2587"/>
    <cellStyle name="Normal 10 4" xfId="2588"/>
    <cellStyle name="Normal 10 5" xfId="2589"/>
    <cellStyle name="Normal 10 6" xfId="2590"/>
    <cellStyle name="Normal 10_05-12  KH trung han 2016-2020 - Liem Thinh edited" xfId="2591"/>
    <cellStyle name="Normal 11" xfId="2592"/>
    <cellStyle name="Normal 11 2" xfId="2593"/>
    <cellStyle name="Normal 11 2 2" xfId="2594"/>
    <cellStyle name="Normal 11 3" xfId="2595"/>
    <cellStyle name="Normal 11 3 2" xfId="2596"/>
    <cellStyle name="Normal 11 3 2 2" xfId="2597"/>
    <cellStyle name="Normal 11 3 3" xfId="2598"/>
    <cellStyle name="Normal 11 3 3 2" xfId="2599"/>
    <cellStyle name="Normal 11 3 4" xfId="2600"/>
    <cellStyle name="Normal 11 3 4 2" xfId="2601"/>
    <cellStyle name="Normal 11 3 5" xfId="2602"/>
    <cellStyle name="Normal 12" xfId="2603"/>
    <cellStyle name="Normal 12 2" xfId="2604"/>
    <cellStyle name="Normal 12 3" xfId="2605"/>
    <cellStyle name="Normal 13" xfId="2606"/>
    <cellStyle name="Normal 13 2" xfId="2607"/>
    <cellStyle name="Normal 14" xfId="2608"/>
    <cellStyle name="Normal 14 2" xfId="2609"/>
    <cellStyle name="Normal 14 3" xfId="2610"/>
    <cellStyle name="Normal 15" xfId="2611"/>
    <cellStyle name="Normal 15 2" xfId="2612"/>
    <cellStyle name="Normal 15 3" xfId="2613"/>
    <cellStyle name="Normal 16" xfId="2614"/>
    <cellStyle name="Normal 16 2" xfId="2615"/>
    <cellStyle name="Normal 16 2 2" xfId="2616"/>
    <cellStyle name="Normal 16 2 2 2" xfId="2617"/>
    <cellStyle name="Normal 16 2 2 2 2" xfId="2618"/>
    <cellStyle name="Normal 16 2 2 3" xfId="2619"/>
    <cellStyle name="Normal 16 2 3" xfId="2620"/>
    <cellStyle name="Normal 16 2 3 2" xfId="2621"/>
    <cellStyle name="Normal 16 2 3 2 2" xfId="2622"/>
    <cellStyle name="Normal 16 2 3 3" xfId="2623"/>
    <cellStyle name="Normal 16 2 4" xfId="2624"/>
    <cellStyle name="Normal 16 3" xfId="2625"/>
    <cellStyle name="Normal 16 4" xfId="2626"/>
    <cellStyle name="Normal 16 4 2" xfId="2627"/>
    <cellStyle name="Normal 16 4 2 2" xfId="2628"/>
    <cellStyle name="Normal 16 4 3" xfId="2629"/>
    <cellStyle name="Normal 16 5" xfId="2630"/>
    <cellStyle name="Normal 16 5 2" xfId="2631"/>
    <cellStyle name="Normal 16 5 2 2" xfId="2632"/>
    <cellStyle name="Normal 16 5 3" xfId="2633"/>
    <cellStyle name="Normal 17" xfId="2634"/>
    <cellStyle name="Normal 17 2" xfId="2635"/>
    <cellStyle name="Normal 17 3 2" xfId="2636"/>
    <cellStyle name="Normal 17 3 2 2" xfId="2637"/>
    <cellStyle name="Normal 17 3 2 2 2" xfId="2638"/>
    <cellStyle name="Normal 17 3 2 2 2 2" xfId="2639"/>
    <cellStyle name="Normal 17 3 2 2 3" xfId="2640"/>
    <cellStyle name="Normal 17 3 2 3" xfId="2641"/>
    <cellStyle name="Normal 17 3 2 3 2" xfId="2642"/>
    <cellStyle name="Normal 17 3 2 3 2 2" xfId="2643"/>
    <cellStyle name="Normal 17 3 2 3 3" xfId="2644"/>
    <cellStyle name="Normal 17 3 2 4" xfId="2645"/>
    <cellStyle name="Normal 17 3 2 4 2" xfId="2646"/>
    <cellStyle name="Normal 17 3 2 5" xfId="2647"/>
    <cellStyle name="Normal 18" xfId="2648"/>
    <cellStyle name="Normal 18 2" xfId="2649"/>
    <cellStyle name="Normal 18 2 2" xfId="2650"/>
    <cellStyle name="Normal 18 3" xfId="2651"/>
    <cellStyle name="Normal 18_05-12  KH trung han 2016-2020 - Liem Thinh edited" xfId="2652"/>
    <cellStyle name="Normal 19" xfId="2653"/>
    <cellStyle name="Normal 19 2" xfId="2654"/>
    <cellStyle name="Normal 19 3" xfId="2655"/>
    <cellStyle name="Normal 2" xfId="4"/>
    <cellStyle name="Normal 2 10" xfId="2656"/>
    <cellStyle name="Normal 2 10 2" xfId="2657"/>
    <cellStyle name="Normal 2 11" xfId="2658"/>
    <cellStyle name="Normal 2 11 2" xfId="2659"/>
    <cellStyle name="Normal 2 12" xfId="2660"/>
    <cellStyle name="Normal 2 12 2" xfId="2661"/>
    <cellStyle name="Normal 2 13" xfId="2662"/>
    <cellStyle name="Normal 2 13 2" xfId="2663"/>
    <cellStyle name="Normal 2 14" xfId="2664"/>
    <cellStyle name="Normal 2 14 2" xfId="2665"/>
    <cellStyle name="Normal 2 14_Phuongangiao 1-giaoxulykythuat" xfId="2666"/>
    <cellStyle name="Normal 2 15" xfId="2667"/>
    <cellStyle name="Normal 2 16" xfId="2668"/>
    <cellStyle name="Normal 2 17" xfId="2669"/>
    <cellStyle name="Normal 2 18" xfId="2670"/>
    <cellStyle name="Normal 2 19" xfId="2671"/>
    <cellStyle name="Normal 2 2" xfId="2672"/>
    <cellStyle name="Normal 2 2 10" xfId="2673"/>
    <cellStyle name="Normal 2 2 10 2" xfId="2674"/>
    <cellStyle name="Normal 2 2 11" xfId="2675"/>
    <cellStyle name="Normal 2 2 12" xfId="2676"/>
    <cellStyle name="Normal 2 2 13" xfId="2677"/>
    <cellStyle name="Normal 2 2 14" xfId="2678"/>
    <cellStyle name="Normal 2 2 15" xfId="2679"/>
    <cellStyle name="Normal 2 2 16" xfId="1"/>
    <cellStyle name="Normal 2 2 2" xfId="2680"/>
    <cellStyle name="Normal 2 2 2 2" xfId="2681"/>
    <cellStyle name="Normal 2 2 2 3" xfId="2682"/>
    <cellStyle name="Normal 2 2 3" xfId="2683"/>
    <cellStyle name="Normal 2 2 4" xfId="2684"/>
    <cellStyle name="Normal 2 2 4 2" xfId="2685"/>
    <cellStyle name="Normal 2 2 4 3" xfId="2686"/>
    <cellStyle name="Normal 2 2 5" xfId="2687"/>
    <cellStyle name="Normal 2 2 6" xfId="2688"/>
    <cellStyle name="Normal 2 2 7" xfId="2689"/>
    <cellStyle name="Normal 2 2 8" xfId="2690"/>
    <cellStyle name="Normal 2 2 9" xfId="2691"/>
    <cellStyle name="Normal 2 2_Bieu chi tiet tang quy mo, dch ky thuat 4" xfId="2692"/>
    <cellStyle name="Normal 2 20" xfId="2693"/>
    <cellStyle name="Normal 2 21" xfId="2694"/>
    <cellStyle name="Normal 2 22" xfId="2695"/>
    <cellStyle name="Normal 2 23" xfId="2696"/>
    <cellStyle name="Normal 2 24" xfId="2697"/>
    <cellStyle name="Normal 2 25" xfId="2698"/>
    <cellStyle name="Normal 2 26" xfId="2699"/>
    <cellStyle name="Normal 2 26 2" xfId="2700"/>
    <cellStyle name="Normal 2 27" xfId="2701"/>
    <cellStyle name="Normal 2 27 2" xfId="11"/>
    <cellStyle name="Normal 2 27 2 2" xfId="15"/>
    <cellStyle name="Normal 2 27 2 2 2" xfId="4456"/>
    <cellStyle name="Normal 2 27 2 2 2 2" xfId="4462"/>
    <cellStyle name="Normal 2 27 2 2 3" xfId="4463"/>
    <cellStyle name="Normal 2 27 2 3" xfId="4454"/>
    <cellStyle name="Normal 2 27 2 4" xfId="4460"/>
    <cellStyle name="Normal 2 27 2 4 2" xfId="4466"/>
    <cellStyle name="Normal 2 28" xfId="2702"/>
    <cellStyle name="Normal 2 28 2" xfId="2703"/>
    <cellStyle name="Normal 2 29" xfId="2704"/>
    <cellStyle name="Normal 2 29 2" xfId="2705"/>
    <cellStyle name="Normal 2 3" xfId="2706"/>
    <cellStyle name="Normal 2 3 2" xfId="2707"/>
    <cellStyle name="Normal 2 3 2 2" xfId="2708"/>
    <cellStyle name="Normal 2 3 3" xfId="2709"/>
    <cellStyle name="Normal 2 30" xfId="2710"/>
    <cellStyle name="Normal 2 30 2" xfId="2711"/>
    <cellStyle name="Normal 2 31" xfId="2712"/>
    <cellStyle name="Normal 2 31 2" xfId="2713"/>
    <cellStyle name="Normal 2 32" xfId="2714"/>
    <cellStyle name="Normal 2 33" xfId="2715"/>
    <cellStyle name="Normal 2 33 2" xfId="2716"/>
    <cellStyle name="Normal 2 34" xfId="2717"/>
    <cellStyle name="Normal 2 34 2" xfId="2718"/>
    <cellStyle name="Normal 2 35" xfId="2719"/>
    <cellStyle name="Normal 2 35 2" xfId="2720"/>
    <cellStyle name="Normal 2 36" xfId="2721"/>
    <cellStyle name="Normal 2 36 2" xfId="2722"/>
    <cellStyle name="Normal 2 37" xfId="2723"/>
    <cellStyle name="Normal 2 37 2" xfId="2724"/>
    <cellStyle name="Normal 2 38" xfId="2725"/>
    <cellStyle name="Normal 2 38 2" xfId="2726"/>
    <cellStyle name="Normal 2 39" xfId="2727"/>
    <cellStyle name="Normal 2 39 2" xfId="2728"/>
    <cellStyle name="Normal 2 4" xfId="2729"/>
    <cellStyle name="Normal 2 4 2" xfId="2730"/>
    <cellStyle name="Normal 2 4 2 2" xfId="2731"/>
    <cellStyle name="Normal 2 4 3" xfId="2732"/>
    <cellStyle name="Normal 2 4 3 2" xfId="2733"/>
    <cellStyle name="Normal 2 40" xfId="2734"/>
    <cellStyle name="Normal 2 40 2" xfId="2735"/>
    <cellStyle name="Normal 2 41" xfId="2736"/>
    <cellStyle name="Normal 2 41 2" xfId="2737"/>
    <cellStyle name="Normal 2 42" xfId="2738"/>
    <cellStyle name="Normal 2 42 2" xfId="2739"/>
    <cellStyle name="Normal 2 43" xfId="2740"/>
    <cellStyle name="Normal 2 43 2" xfId="2741"/>
    <cellStyle name="Normal 2 44" xfId="2742"/>
    <cellStyle name="Normal 2 44 2" xfId="2743"/>
    <cellStyle name="Normal 2 45" xfId="2744"/>
    <cellStyle name="Normal 2 45 2" xfId="2745"/>
    <cellStyle name="Normal 2 46" xfId="2746"/>
    <cellStyle name="Normal 2 46 2" xfId="2747"/>
    <cellStyle name="Normal 2 47" xfId="2748"/>
    <cellStyle name="Normal 2 47 2" xfId="2749"/>
    <cellStyle name="Normal 2 48" xfId="2750"/>
    <cellStyle name="Normal 2 48 2" xfId="2751"/>
    <cellStyle name="Normal 2 49" xfId="2752"/>
    <cellStyle name="Normal 2 49 2" xfId="2753"/>
    <cellStyle name="Normal 2 5" xfId="2754"/>
    <cellStyle name="Normal 2 5 2" xfId="2755"/>
    <cellStyle name="Normal 2 50" xfId="12"/>
    <cellStyle name="Normal 2 51" xfId="2756"/>
    <cellStyle name="Normal 2 52" xfId="2757"/>
    <cellStyle name="Normal 2 53" xfId="2758"/>
    <cellStyle name="Normal 2 54" xfId="2759"/>
    <cellStyle name="Normal 2 55" xfId="2760"/>
    <cellStyle name="Normal 2 56" xfId="2761"/>
    <cellStyle name="Normal 2 57" xfId="2762"/>
    <cellStyle name="Normal 2 58" xfId="2763"/>
    <cellStyle name="Normal 2 59" xfId="2764"/>
    <cellStyle name="Normal 2 6" xfId="2765"/>
    <cellStyle name="Normal 2 6 2" xfId="2766"/>
    <cellStyle name="Normal 2 7" xfId="2767"/>
    <cellStyle name="Normal 2 7 2" xfId="2768"/>
    <cellStyle name="Normal 2 8" xfId="2769"/>
    <cellStyle name="Normal 2 8 2" xfId="2770"/>
    <cellStyle name="Normal 2 9" xfId="2771"/>
    <cellStyle name="Normal 2 9 2" xfId="2772"/>
    <cellStyle name="Normal 2_05-12  KH trung han 2016-2020 - Liem Thinh edited" xfId="2773"/>
    <cellStyle name="Normal 20" xfId="2774"/>
    <cellStyle name="Normal 20 2" xfId="2775"/>
    <cellStyle name="Normal 21" xfId="2776"/>
    <cellStyle name="Normal 21 2" xfId="2777"/>
    <cellStyle name="Normal 22" xfId="2778"/>
    <cellStyle name="Normal 22 2" xfId="2779"/>
    <cellStyle name="Normal 23" xfId="2780"/>
    <cellStyle name="Normal 23 2" xfId="2781"/>
    <cellStyle name="Normal 23 3" xfId="2782"/>
    <cellStyle name="Normal 24" xfId="2783"/>
    <cellStyle name="Normal 24 2" xfId="2784"/>
    <cellStyle name="Normal 24 2 2" xfId="2785"/>
    <cellStyle name="Normal 25" xfId="2786"/>
    <cellStyle name="Normal 25 2" xfId="2787"/>
    <cellStyle name="Normal 25 3" xfId="2788"/>
    <cellStyle name="Normal 26" xfId="2789"/>
    <cellStyle name="Normal 26 2" xfId="2790"/>
    <cellStyle name="Normal 27" xfId="2791"/>
    <cellStyle name="Normal 27 2" xfId="2792"/>
    <cellStyle name="Normal 28" xfId="2793"/>
    <cellStyle name="Normal 28 2" xfId="2794"/>
    <cellStyle name="Normal 29" xfId="2795"/>
    <cellStyle name="Normal 29 2" xfId="2796"/>
    <cellStyle name="Normal 3" xfId="9"/>
    <cellStyle name="Normal 3 10" xfId="2797"/>
    <cellStyle name="Normal 3 11" xfId="2798"/>
    <cellStyle name="Normal 3 12" xfId="2799"/>
    <cellStyle name="Normal 3 13" xfId="2800"/>
    <cellStyle name="Normal 3 14" xfId="2801"/>
    <cellStyle name="Normal 3 15" xfId="2802"/>
    <cellStyle name="Normal 3 16" xfId="2803"/>
    <cellStyle name="Normal 3 17" xfId="2804"/>
    <cellStyle name="Normal 3 18" xfId="2805"/>
    <cellStyle name="Normal 3 19" xfId="4453"/>
    <cellStyle name="Normal 3 19 2" xfId="4464"/>
    <cellStyle name="Normal 3 2" xfId="2806"/>
    <cellStyle name="Normal 3 2 2" xfId="2807"/>
    <cellStyle name="Normal 3 2 2 2" xfId="2808"/>
    <cellStyle name="Normal 3 2 3" xfId="2809"/>
    <cellStyle name="Normal 3 2 3 2" xfId="2810"/>
    <cellStyle name="Normal 3 2 4" xfId="2811"/>
    <cellStyle name="Normal 3 2 5" xfId="2812"/>
    <cellStyle name="Normal 3 2 5 2" xfId="2813"/>
    <cellStyle name="Normal 3 2 5 2 2" xfId="2814"/>
    <cellStyle name="Normal 3 2 5 3" xfId="2815"/>
    <cellStyle name="Normal 3 2 6" xfId="2816"/>
    <cellStyle name="Normal 3 2 6 2" xfId="2817"/>
    <cellStyle name="Normal 3 2 6 2 2" xfId="2818"/>
    <cellStyle name="Normal 3 2 6 3" xfId="2819"/>
    <cellStyle name="Normal 3 2 7" xfId="2820"/>
    <cellStyle name="Normal 3 2 7 2" xfId="2821"/>
    <cellStyle name="Normal 3 2 8" xfId="2822"/>
    <cellStyle name="Normal 3 3" xfId="2823"/>
    <cellStyle name="Normal 3 3 2" xfId="2824"/>
    <cellStyle name="Normal 3 4" xfId="2825"/>
    <cellStyle name="Normal 3 4 2" xfId="2826"/>
    <cellStyle name="Normal 3 5" xfId="2827"/>
    <cellStyle name="Normal 3 6" xfId="2828"/>
    <cellStyle name="Normal 3 7" xfId="2829"/>
    <cellStyle name="Normal 3 8" xfId="2830"/>
    <cellStyle name="Normal 3 9" xfId="2831"/>
    <cellStyle name="Normal 3_Bieu TH TPCP Vung TNB ngay 4-1-2012" xfId="2832"/>
    <cellStyle name="Normal 30" xfId="2833"/>
    <cellStyle name="Normal 30 2" xfId="2834"/>
    <cellStyle name="Normal 30 2 2" xfId="2835"/>
    <cellStyle name="Normal 30 2 2 2" xfId="2836"/>
    <cellStyle name="Normal 30 2 3" xfId="2837"/>
    <cellStyle name="Normal 30 3" xfId="2838"/>
    <cellStyle name="Normal 30 3 2" xfId="2839"/>
    <cellStyle name="Normal 30 3 2 2" xfId="2840"/>
    <cellStyle name="Normal 30 3 3" xfId="2841"/>
    <cellStyle name="Normal 30 4" xfId="2842"/>
    <cellStyle name="Normal 30 4 2" xfId="2843"/>
    <cellStyle name="Normal 30 5" xfId="2844"/>
    <cellStyle name="Normal 31" xfId="2845"/>
    <cellStyle name="Normal 31 2" xfId="2846"/>
    <cellStyle name="Normal 31 2 2" xfId="2847"/>
    <cellStyle name="Normal 31 2 2 2" xfId="2848"/>
    <cellStyle name="Normal 31 2 3" xfId="2849"/>
    <cellStyle name="Normal 31 3" xfId="2850"/>
    <cellStyle name="Normal 31 3 2" xfId="2851"/>
    <cellStyle name="Normal 31 3 2 2" xfId="2852"/>
    <cellStyle name="Normal 31 3 3" xfId="2853"/>
    <cellStyle name="Normal 31 4" xfId="2854"/>
    <cellStyle name="Normal 31 4 2" xfId="2855"/>
    <cellStyle name="Normal 31 5" xfId="2856"/>
    <cellStyle name="Normal 32" xfId="2857"/>
    <cellStyle name="Normal 32 2" xfId="2858"/>
    <cellStyle name="Normal 32 2 2" xfId="2859"/>
    <cellStyle name="Normal 32 2 2 2" xfId="2860"/>
    <cellStyle name="Normal 32 2 3" xfId="2861"/>
    <cellStyle name="Normal 33" xfId="2862"/>
    <cellStyle name="Normal 33 2" xfId="2863"/>
    <cellStyle name="Normal 34" xfId="2864"/>
    <cellStyle name="Normal 35" xfId="2865"/>
    <cellStyle name="Normal 36" xfId="2866"/>
    <cellStyle name="Normal 37" xfId="2867"/>
    <cellStyle name="Normal 37 2" xfId="2868"/>
    <cellStyle name="Normal 37 2 2" xfId="2869"/>
    <cellStyle name="Normal 37 2 3" xfId="2870"/>
    <cellStyle name="Normal 37 3" xfId="2871"/>
    <cellStyle name="Normal 37 3 2" xfId="2872"/>
    <cellStyle name="Normal 37 4" xfId="2873"/>
    <cellStyle name="Normal 38" xfId="2874"/>
    <cellStyle name="Normal 38 2" xfId="2875"/>
    <cellStyle name="Normal 38 2 2" xfId="2876"/>
    <cellStyle name="Normal 39" xfId="2877"/>
    <cellStyle name="Normal 39 2" xfId="2878"/>
    <cellStyle name="Normal 39 2 2" xfId="2879"/>
    <cellStyle name="Normal 39 2 2 2" xfId="2880"/>
    <cellStyle name="Normal 39 2 3" xfId="2881"/>
    <cellStyle name="Normal 39 3" xfId="2882"/>
    <cellStyle name="Normal 39 3 2" xfId="2883"/>
    <cellStyle name="Normal 39 3 2 2" xfId="2884"/>
    <cellStyle name="Normal 39 3 3" xfId="2885"/>
    <cellStyle name="Normal 4" xfId="14"/>
    <cellStyle name="Normal 4 10" xfId="2886"/>
    <cellStyle name="Normal 4 11" xfId="2887"/>
    <cellStyle name="Normal 4 12" xfId="2888"/>
    <cellStyle name="Normal 4 13" xfId="2889"/>
    <cellStyle name="Normal 4 14" xfId="2890"/>
    <cellStyle name="Normal 4 15" xfId="2891"/>
    <cellStyle name="Normal 4 16" xfId="2892"/>
    <cellStyle name="Normal 4 17" xfId="2893"/>
    <cellStyle name="Normal 4 18" xfId="4455"/>
    <cellStyle name="Normal 4 19" xfId="4465"/>
    <cellStyle name="Normal 4 2" xfId="2894"/>
    <cellStyle name="Normal 4 2 2" xfId="2895"/>
    <cellStyle name="Normal 4 3" xfId="2896"/>
    <cellStyle name="Normal 4 4" xfId="2897"/>
    <cellStyle name="Normal 4 5" xfId="2898"/>
    <cellStyle name="Normal 4 6" xfId="2899"/>
    <cellStyle name="Normal 4 7" xfId="2900"/>
    <cellStyle name="Normal 4 8" xfId="2901"/>
    <cellStyle name="Normal 4 9" xfId="2902"/>
    <cellStyle name="Normal 4_Bang bieu" xfId="2903"/>
    <cellStyle name="Normal 40" xfId="2904"/>
    <cellStyle name="Normal 41" xfId="2905"/>
    <cellStyle name="Normal 42" xfId="2906"/>
    <cellStyle name="Normal 43" xfId="2907"/>
    <cellStyle name="Normal 44" xfId="2908"/>
    <cellStyle name="Normal 45" xfId="2909"/>
    <cellStyle name="Normal 46" xfId="2910"/>
    <cellStyle name="Normal 46 2" xfId="2911"/>
    <cellStyle name="Normal 46 2 2" xfId="2912"/>
    <cellStyle name="Normal 46 3" xfId="2913"/>
    <cellStyle name="Normal 47" xfId="2914"/>
    <cellStyle name="Normal 48" xfId="2915"/>
    <cellStyle name="Normal 49" xfId="2916"/>
    <cellStyle name="Normal 5" xfId="2917"/>
    <cellStyle name="Normal 5 2" xfId="2918"/>
    <cellStyle name="Normal 5 2 2" xfId="2919"/>
    <cellStyle name="Normal 50" xfId="2920"/>
    <cellStyle name="Normal 51" xfId="2921"/>
    <cellStyle name="Normal 52" xfId="2922"/>
    <cellStyle name="Normal 52 2" xfId="2923"/>
    <cellStyle name="Normal 53" xfId="2924"/>
    <cellStyle name="Normal 53 2" xfId="2925"/>
    <cellStyle name="Normal 54" xfId="2926"/>
    <cellStyle name="Normal 55" xfId="3"/>
    <cellStyle name="Normal 55 2" xfId="2927"/>
    <cellStyle name="Normal 56" xfId="2928"/>
    <cellStyle name="Normal 56 2" xfId="2929"/>
    <cellStyle name="Normal 57" xfId="2930"/>
    <cellStyle name="Normal 57 2" xfId="2931"/>
    <cellStyle name="Normal 58" xfId="2932"/>
    <cellStyle name="Normal 58 2" xfId="2933"/>
    <cellStyle name="Normal 59" xfId="2934"/>
    <cellStyle name="Normal 59 2" xfId="2935"/>
    <cellStyle name="Normal 6" xfId="2936"/>
    <cellStyle name="Normal 6 10" xfId="2937"/>
    <cellStyle name="Normal 6 11" xfId="2938"/>
    <cellStyle name="Normal 6 12" xfId="2939"/>
    <cellStyle name="Normal 6 13" xfId="2940"/>
    <cellStyle name="Normal 6 14" xfId="2941"/>
    <cellStyle name="Normal 6 15" xfId="2942"/>
    <cellStyle name="Normal 6 16" xfId="2943"/>
    <cellStyle name="Normal 6 2" xfId="2944"/>
    <cellStyle name="Normal 6 2 2" xfId="2945"/>
    <cellStyle name="Normal 6 3" xfId="2946"/>
    <cellStyle name="Normal 6 4" xfId="2947"/>
    <cellStyle name="Normal 6 5" xfId="2948"/>
    <cellStyle name="Normal 6 6" xfId="2949"/>
    <cellStyle name="Normal 6 7" xfId="2950"/>
    <cellStyle name="Normal 6 8" xfId="2951"/>
    <cellStyle name="Normal 6 9" xfId="2952"/>
    <cellStyle name="Normal 6_TPCP trinh UBND ngay 27-12" xfId="2953"/>
    <cellStyle name="Normal 60" xfId="2954"/>
    <cellStyle name="Normal 60 2" xfId="2955"/>
    <cellStyle name="Normal 61" xfId="2956"/>
    <cellStyle name="Normal 61 2" xfId="2957"/>
    <cellStyle name="Normal 62" xfId="2958"/>
    <cellStyle name="Normal 62 2" xfId="2959"/>
    <cellStyle name="Normal 63" xfId="2960"/>
    <cellStyle name="Normal 63 2" xfId="2961"/>
    <cellStyle name="Normal 64" xfId="2962"/>
    <cellStyle name="Normal 64 2" xfId="2963"/>
    <cellStyle name="Normal 65" xfId="2964"/>
    <cellStyle name="Normal 65 2" xfId="2965"/>
    <cellStyle name="Normal 66" xfId="2966"/>
    <cellStyle name="Normal 66 2" xfId="2967"/>
    <cellStyle name="Normal 67" xfId="2968"/>
    <cellStyle name="Normal 67 2" xfId="2969"/>
    <cellStyle name="Normal 68" xfId="2970"/>
    <cellStyle name="Normal 68 2" xfId="2971"/>
    <cellStyle name="Normal 69" xfId="2972"/>
    <cellStyle name="Normal 69 2" xfId="2973"/>
    <cellStyle name="Normal 7" xfId="2974"/>
    <cellStyle name="Normal 7 2" xfId="2975"/>
    <cellStyle name="Normal 7 3" xfId="2976"/>
    <cellStyle name="Normal 7 3 2" xfId="2977"/>
    <cellStyle name="Normal 7 3 3" xfId="2978"/>
    <cellStyle name="Normal 7_!1 1 bao cao giao KH ve HTCMT vung TNB   12-12-2011" xfId="2979"/>
    <cellStyle name="Normal 70" xfId="2980"/>
    <cellStyle name="Normal 70 2" xfId="2981"/>
    <cellStyle name="Normal 71" xfId="2982"/>
    <cellStyle name="Normal 71 2" xfId="2983"/>
    <cellStyle name="Normal 72" xfId="2984"/>
    <cellStyle name="Normal 72 2" xfId="2985"/>
    <cellStyle name="Normal 73" xfId="2986"/>
    <cellStyle name="Normal 73 2" xfId="2987"/>
    <cellStyle name="Normal 74" xfId="2988"/>
    <cellStyle name="Normal 74 2" xfId="2989"/>
    <cellStyle name="Normal 75" xfId="2990"/>
    <cellStyle name="Normal 75 2" xfId="2991"/>
    <cellStyle name="Normal 76" xfId="13"/>
    <cellStyle name="Normal 77" xfId="4449"/>
    <cellStyle name="Normal 77 2" xfId="4451"/>
    <cellStyle name="Normal 78" xfId="4459"/>
    <cellStyle name="Normal 78 2" xfId="4467"/>
    <cellStyle name="Normal 79" xfId="4457"/>
    <cellStyle name="Normal 8" xfId="2992"/>
    <cellStyle name="Normal 8 2" xfId="2993"/>
    <cellStyle name="Normal 8 2 2" xfId="2994"/>
    <cellStyle name="Normal 8 2 2 2" xfId="2995"/>
    <cellStyle name="Normal 8 2 3" xfId="2996"/>
    <cellStyle name="Normal 8 2_Phuongangiao 1-giaoxulykythuat" xfId="2997"/>
    <cellStyle name="Normal 8 3" xfId="2998"/>
    <cellStyle name="Normal 8_KH KH2014-TPCP (11-12-2013)-3 ( lay theo DH TPCP 2012-2015 da trinh)" xfId="2999"/>
    <cellStyle name="Normal 9" xfId="3000"/>
    <cellStyle name="Normal 9 10" xfId="3001"/>
    <cellStyle name="Normal 9 10 2" xfId="3002"/>
    <cellStyle name="Normal 9 12" xfId="3003"/>
    <cellStyle name="Normal 9 12 2" xfId="3004"/>
    <cellStyle name="Normal 9 13" xfId="3005"/>
    <cellStyle name="Normal 9 13 2" xfId="3006"/>
    <cellStyle name="Normal 9 17" xfId="3007"/>
    <cellStyle name="Normal 9 17 2" xfId="3008"/>
    <cellStyle name="Normal 9 2" xfId="3009"/>
    <cellStyle name="Normal 9 21" xfId="3010"/>
    <cellStyle name="Normal 9 21 2" xfId="3011"/>
    <cellStyle name="Normal 9 23" xfId="3012"/>
    <cellStyle name="Normal 9 23 2" xfId="3013"/>
    <cellStyle name="Normal 9 3" xfId="3014"/>
    <cellStyle name="Normal 9 46" xfId="3015"/>
    <cellStyle name="Normal 9 46 2" xfId="3016"/>
    <cellStyle name="Normal 9 47" xfId="3017"/>
    <cellStyle name="Normal 9 47 2" xfId="3018"/>
    <cellStyle name="Normal 9 48" xfId="3019"/>
    <cellStyle name="Normal 9 48 2" xfId="3020"/>
    <cellStyle name="Normal 9 49" xfId="3021"/>
    <cellStyle name="Normal 9 49 2" xfId="3022"/>
    <cellStyle name="Normal 9 50" xfId="3023"/>
    <cellStyle name="Normal 9 50 2" xfId="3024"/>
    <cellStyle name="Normal 9 51" xfId="3025"/>
    <cellStyle name="Normal 9 51 2" xfId="3026"/>
    <cellStyle name="Normal 9 52" xfId="3027"/>
    <cellStyle name="Normal 9 52 2" xfId="3028"/>
    <cellStyle name="Normal 9_Bieu KH trung han BKH TW" xfId="3029"/>
    <cellStyle name="Normal_Bieu mau (CV )" xfId="8"/>
    <cellStyle name="Normal_Bieu mau (CV ) 3" xfId="4461"/>
    <cellStyle name="Normal_BieuKHXDCB2009(sua theo yeu cau U6 ngay 25-11) PHONH DO THI 2" xfId="6"/>
    <cellStyle name="Normal_KH2000_666 2 2 2 2" xfId="7"/>
    <cellStyle name="Normal1" xfId="3030"/>
    <cellStyle name="Normal8" xfId="3031"/>
    <cellStyle name="Normalny_Cennik obowiazuje od 06-08-2001 r (1)" xfId="3032"/>
    <cellStyle name="Note 2" xfId="3033"/>
    <cellStyle name="Note 2 2" xfId="3034"/>
    <cellStyle name="Note 3" xfId="3035"/>
    <cellStyle name="Note 3 2" xfId="3036"/>
    <cellStyle name="Note 4" xfId="3037"/>
    <cellStyle name="Note 4 2" xfId="3038"/>
    <cellStyle name="Note 5" xfId="3039"/>
    <cellStyle name="NWM" xfId="3040"/>
    <cellStyle name="Ò_x000a_Normal_123569" xfId="3041"/>
    <cellStyle name="Ò_x000d_Normal_123569" xfId="3042"/>
    <cellStyle name="Ò_x005f_x000d_Normal_123569" xfId="3043"/>
    <cellStyle name="Ò_x005f_x005f_x005f_x000d_Normal_123569" xfId="3044"/>
    <cellStyle name="Œ…‹æØ‚è [0.00]_ÆÂ¹²" xfId="3045"/>
    <cellStyle name="Œ…‹æØ‚è_laroux" xfId="3046"/>
    <cellStyle name="oft Excel]_x000a__x000a_Comment=open=/f ‚ðw’è‚·‚é‚ÆAƒ†[ƒU[’è‹`ŠÖ”‚ðŠÖ”“\‚è•t‚¯‚Ìˆê——‚É“o˜^‚·‚é‚±‚Æ‚ª‚Å‚«‚Ü‚·B_x000a__x000a_Maximized" xfId="3047"/>
    <cellStyle name="oft Excel]_x000a__x000a_Comment=open=/f ‚ðŽw’è‚·‚é‚ÆAƒ†[ƒU[’è‹`ŠÖ”‚ðŠÖ”“\‚è•t‚¯‚Ìˆê——‚É“o˜^‚·‚é‚±‚Æ‚ª‚Å‚«‚Ü‚·B_x000a__x000a_Maximized" xfId="3048"/>
    <cellStyle name="oft Excel]_x000a__x000a_Comment=The open=/f lines load custom functions into the Paste Function list._x000a__x000a_Maximized=2_x000a__x000a_Basics=1_x000a__x000a_A" xfId="3049"/>
    <cellStyle name="oft Excel]_x000a__x000a_Comment=The open=/f lines load custom functions into the Paste Function list._x000a__x000a_Maximized=3_x000a__x000a_Basics=1_x000a__x000a_A" xfId="3050"/>
    <cellStyle name="oft Excel]_x000d__x000a_Comment=open=/f ‚ðw’è‚·‚é‚ÆAƒ†[ƒU[’è‹`ŠÖ”‚ðŠÖ”“\‚è•t‚¯‚Ìˆê——‚É“o˜^‚·‚é‚±‚Æ‚ª‚Å‚«‚Ü‚·B_x000d__x000a_Maximized" xfId="3051"/>
    <cellStyle name="oft Excel]_x000d__x000a_Comment=open=/f ‚ðŽw’è‚·‚é‚ÆAƒ†[ƒU[’è‹`ŠÖ”‚ðŠÖ”“\‚è•t‚¯‚Ìˆê——‚É“o˜^‚·‚é‚±‚Æ‚ª‚Å‚«‚Ü‚·B_x000d__x000a_Maximized" xfId="3052"/>
    <cellStyle name="oft Excel]_x000d__x000a_Comment=The open=/f lines load custom functions into the Paste Function list._x000d__x000a_Maximized=2_x000d__x000a_Basics=1_x000d__x000a_A" xfId="3053"/>
    <cellStyle name="oft Excel]_x000d__x000a_Comment=The open=/f lines load custom functions into the Paste Function list._x000d__x000a_Maximized=3_x000d__x000a_Basics=1_x000d__x000a_A" xfId="3054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055"/>
    <cellStyle name="omma [0]_Mktg Prog" xfId="3056"/>
    <cellStyle name="ormal_Sheet1_1" xfId="3057"/>
    <cellStyle name="Output 2" xfId="3058"/>
    <cellStyle name="p" xfId="3059"/>
    <cellStyle name="paint" xfId="3060"/>
    <cellStyle name="paint 2" xfId="3061"/>
    <cellStyle name="paint_05-12  KH trung han 2016-2020 - Liem Thinh edited" xfId="3062"/>
    <cellStyle name="Pattern" xfId="3063"/>
    <cellStyle name="Pattern 10" xfId="3064"/>
    <cellStyle name="Pattern 11" xfId="3065"/>
    <cellStyle name="Pattern 12" xfId="3066"/>
    <cellStyle name="Pattern 13" xfId="3067"/>
    <cellStyle name="Pattern 14" xfId="3068"/>
    <cellStyle name="Pattern 15" xfId="3069"/>
    <cellStyle name="Pattern 16" xfId="3070"/>
    <cellStyle name="Pattern 2" xfId="3071"/>
    <cellStyle name="Pattern 3" xfId="3072"/>
    <cellStyle name="Pattern 4" xfId="3073"/>
    <cellStyle name="Pattern 5" xfId="3074"/>
    <cellStyle name="Pattern 6" xfId="3075"/>
    <cellStyle name="Pattern 7" xfId="3076"/>
    <cellStyle name="Pattern 8" xfId="3077"/>
    <cellStyle name="Pattern 9" xfId="3078"/>
    <cellStyle name="per.style" xfId="3079"/>
    <cellStyle name="per.style 2" xfId="3080"/>
    <cellStyle name="Percent %" xfId="3081"/>
    <cellStyle name="Percent % Long Underline" xfId="3082"/>
    <cellStyle name="Percent %_Worksheet in  US Financial Statements Ref. Workbook - Single Co" xfId="3083"/>
    <cellStyle name="Percent (0)" xfId="3084"/>
    <cellStyle name="Percent (0) 10" xfId="3085"/>
    <cellStyle name="Percent (0) 11" xfId="3086"/>
    <cellStyle name="Percent (0) 12" xfId="3087"/>
    <cellStyle name="Percent (0) 13" xfId="3088"/>
    <cellStyle name="Percent (0) 14" xfId="3089"/>
    <cellStyle name="Percent (0) 15" xfId="3090"/>
    <cellStyle name="Percent (0) 2" xfId="3091"/>
    <cellStyle name="Percent (0) 3" xfId="3092"/>
    <cellStyle name="Percent (0) 4" xfId="3093"/>
    <cellStyle name="Percent (0) 5" xfId="3094"/>
    <cellStyle name="Percent (0) 6" xfId="3095"/>
    <cellStyle name="Percent (0) 7" xfId="3096"/>
    <cellStyle name="Percent (0) 8" xfId="3097"/>
    <cellStyle name="Percent (0) 9" xfId="3098"/>
    <cellStyle name="Percent [0]" xfId="3099"/>
    <cellStyle name="Percent [0] 10" xfId="3100"/>
    <cellStyle name="Percent [0] 11" xfId="3101"/>
    <cellStyle name="Percent [0] 12" xfId="3102"/>
    <cellStyle name="Percent [0] 13" xfId="3103"/>
    <cellStyle name="Percent [0] 14" xfId="3104"/>
    <cellStyle name="Percent [0] 15" xfId="3105"/>
    <cellStyle name="Percent [0] 16" xfId="3106"/>
    <cellStyle name="Percent [0] 2" xfId="3107"/>
    <cellStyle name="Percent [0] 3" xfId="3108"/>
    <cellStyle name="Percent [0] 4" xfId="3109"/>
    <cellStyle name="Percent [0] 5" xfId="3110"/>
    <cellStyle name="Percent [0] 6" xfId="3111"/>
    <cellStyle name="Percent [0] 7" xfId="3112"/>
    <cellStyle name="Percent [0] 8" xfId="3113"/>
    <cellStyle name="Percent [0] 9" xfId="3114"/>
    <cellStyle name="Percent [00]" xfId="3115"/>
    <cellStyle name="Percent [00] 10" xfId="3116"/>
    <cellStyle name="Percent [00] 11" xfId="3117"/>
    <cellStyle name="Percent [00] 12" xfId="3118"/>
    <cellStyle name="Percent [00] 13" xfId="3119"/>
    <cellStyle name="Percent [00] 14" xfId="3120"/>
    <cellStyle name="Percent [00] 15" xfId="3121"/>
    <cellStyle name="Percent [00] 16" xfId="3122"/>
    <cellStyle name="Percent [00] 2" xfId="3123"/>
    <cellStyle name="Percent [00] 3" xfId="3124"/>
    <cellStyle name="Percent [00] 4" xfId="3125"/>
    <cellStyle name="Percent [00] 5" xfId="3126"/>
    <cellStyle name="Percent [00] 6" xfId="3127"/>
    <cellStyle name="Percent [00] 7" xfId="3128"/>
    <cellStyle name="Percent [00] 8" xfId="3129"/>
    <cellStyle name="Percent [00] 9" xfId="3130"/>
    <cellStyle name="Percent [2]" xfId="3131"/>
    <cellStyle name="Percent [2] 10" xfId="3132"/>
    <cellStyle name="Percent [2] 11" xfId="3133"/>
    <cellStyle name="Percent [2] 12" xfId="3134"/>
    <cellStyle name="Percent [2] 13" xfId="3135"/>
    <cellStyle name="Percent [2] 14" xfId="3136"/>
    <cellStyle name="Percent [2] 15" xfId="3137"/>
    <cellStyle name="Percent [2] 16" xfId="3138"/>
    <cellStyle name="Percent [2] 2" xfId="3139"/>
    <cellStyle name="Percent [2] 2 2" xfId="3140"/>
    <cellStyle name="Percent [2] 3" xfId="3141"/>
    <cellStyle name="Percent [2] 4" xfId="3142"/>
    <cellStyle name="Percent [2] 5" xfId="3143"/>
    <cellStyle name="Percent [2] 6" xfId="3144"/>
    <cellStyle name="Percent [2] 7" xfId="3145"/>
    <cellStyle name="Percent [2] 8" xfId="3146"/>
    <cellStyle name="Percent [2] 9" xfId="3147"/>
    <cellStyle name="Percent 0.0%" xfId="3148"/>
    <cellStyle name="Percent 0.0% Long Underline" xfId="3149"/>
    <cellStyle name="Percent 0.00%" xfId="3150"/>
    <cellStyle name="Percent 0.00% Long Underline" xfId="3151"/>
    <cellStyle name="Percent 0.000%" xfId="3152"/>
    <cellStyle name="Percent 0.000% Long Underline" xfId="3153"/>
    <cellStyle name="Percent 10" xfId="3154"/>
    <cellStyle name="Percent 10 2" xfId="3155"/>
    <cellStyle name="Percent 11" xfId="3156"/>
    <cellStyle name="Percent 11 2" xfId="3157"/>
    <cellStyle name="Percent 12" xfId="3158"/>
    <cellStyle name="Percent 12 2" xfId="3159"/>
    <cellStyle name="Percent 13" xfId="3160"/>
    <cellStyle name="Percent 13 2" xfId="3161"/>
    <cellStyle name="Percent 14" xfId="3162"/>
    <cellStyle name="Percent 14 2" xfId="3163"/>
    <cellStyle name="Percent 15" xfId="3164"/>
    <cellStyle name="Percent 16" xfId="3165"/>
    <cellStyle name="Percent 17" xfId="3166"/>
    <cellStyle name="Percent 18" xfId="3167"/>
    <cellStyle name="Percent 19" xfId="3168"/>
    <cellStyle name="Percent 19 2" xfId="3169"/>
    <cellStyle name="Percent 2" xfId="3170"/>
    <cellStyle name="Percent 2 2" xfId="3171"/>
    <cellStyle name="Percent 2 2 2" xfId="3172"/>
    <cellStyle name="Percent 2 2 3" xfId="3173"/>
    <cellStyle name="Percent 2 3" xfId="3174"/>
    <cellStyle name="Percent 2 4" xfId="3175"/>
    <cellStyle name="Percent 20" xfId="3176"/>
    <cellStyle name="Percent 20 2" xfId="3177"/>
    <cellStyle name="Percent 21" xfId="3178"/>
    <cellStyle name="Percent 22" xfId="3179"/>
    <cellStyle name="Percent 23" xfId="3180"/>
    <cellStyle name="Percent 3" xfId="3181"/>
    <cellStyle name="Percent 3 2" xfId="3182"/>
    <cellStyle name="Percent 3 3" xfId="3183"/>
    <cellStyle name="Percent 4" xfId="3184"/>
    <cellStyle name="Percent 4 2" xfId="3185"/>
    <cellStyle name="Percent 5" xfId="3186"/>
    <cellStyle name="Percent 5 2" xfId="3187"/>
    <cellStyle name="Percent 6" xfId="3188"/>
    <cellStyle name="Percent 6 2" xfId="3189"/>
    <cellStyle name="Percent 7" xfId="3190"/>
    <cellStyle name="Percent 7 2" xfId="3191"/>
    <cellStyle name="Percent 8" xfId="3192"/>
    <cellStyle name="Percent 8 2" xfId="3193"/>
    <cellStyle name="Percent 9" xfId="3194"/>
    <cellStyle name="Percent 9 2" xfId="3195"/>
    <cellStyle name="PERCENTAGE" xfId="3196"/>
    <cellStyle name="PERCENTAGE 2" xfId="3197"/>
    <cellStyle name="PrePop Currency (0)" xfId="3198"/>
    <cellStyle name="PrePop Currency (0) 10" xfId="3199"/>
    <cellStyle name="PrePop Currency (0) 11" xfId="3200"/>
    <cellStyle name="PrePop Currency (0) 12" xfId="3201"/>
    <cellStyle name="PrePop Currency (0) 13" xfId="3202"/>
    <cellStyle name="PrePop Currency (0) 14" xfId="3203"/>
    <cellStyle name="PrePop Currency (0) 15" xfId="3204"/>
    <cellStyle name="PrePop Currency (0) 16" xfId="3205"/>
    <cellStyle name="PrePop Currency (0) 2" xfId="3206"/>
    <cellStyle name="PrePop Currency (0) 3" xfId="3207"/>
    <cellStyle name="PrePop Currency (0) 4" xfId="3208"/>
    <cellStyle name="PrePop Currency (0) 5" xfId="3209"/>
    <cellStyle name="PrePop Currency (0) 6" xfId="3210"/>
    <cellStyle name="PrePop Currency (0) 7" xfId="3211"/>
    <cellStyle name="PrePop Currency (0) 8" xfId="3212"/>
    <cellStyle name="PrePop Currency (0) 9" xfId="3213"/>
    <cellStyle name="PrePop Currency (2)" xfId="3214"/>
    <cellStyle name="PrePop Currency (2) 10" xfId="3215"/>
    <cellStyle name="PrePop Currency (2) 11" xfId="3216"/>
    <cellStyle name="PrePop Currency (2) 12" xfId="3217"/>
    <cellStyle name="PrePop Currency (2) 13" xfId="3218"/>
    <cellStyle name="PrePop Currency (2) 14" xfId="3219"/>
    <cellStyle name="PrePop Currency (2) 15" xfId="3220"/>
    <cellStyle name="PrePop Currency (2) 16" xfId="3221"/>
    <cellStyle name="PrePop Currency (2) 2" xfId="3222"/>
    <cellStyle name="PrePop Currency (2) 3" xfId="3223"/>
    <cellStyle name="PrePop Currency (2) 4" xfId="3224"/>
    <cellStyle name="PrePop Currency (2) 5" xfId="3225"/>
    <cellStyle name="PrePop Currency (2) 6" xfId="3226"/>
    <cellStyle name="PrePop Currency (2) 7" xfId="3227"/>
    <cellStyle name="PrePop Currency (2) 8" xfId="3228"/>
    <cellStyle name="PrePop Currency (2) 9" xfId="3229"/>
    <cellStyle name="PrePop Units (0)" xfId="3230"/>
    <cellStyle name="PrePop Units (0) 10" xfId="3231"/>
    <cellStyle name="PrePop Units (0) 11" xfId="3232"/>
    <cellStyle name="PrePop Units (0) 12" xfId="3233"/>
    <cellStyle name="PrePop Units (0) 13" xfId="3234"/>
    <cellStyle name="PrePop Units (0) 14" xfId="3235"/>
    <cellStyle name="PrePop Units (0) 15" xfId="3236"/>
    <cellStyle name="PrePop Units (0) 16" xfId="3237"/>
    <cellStyle name="PrePop Units (0) 2" xfId="3238"/>
    <cellStyle name="PrePop Units (0) 3" xfId="3239"/>
    <cellStyle name="PrePop Units (0) 4" xfId="3240"/>
    <cellStyle name="PrePop Units (0) 5" xfId="3241"/>
    <cellStyle name="PrePop Units (0) 6" xfId="3242"/>
    <cellStyle name="PrePop Units (0) 7" xfId="3243"/>
    <cellStyle name="PrePop Units (0) 8" xfId="3244"/>
    <cellStyle name="PrePop Units (0) 9" xfId="3245"/>
    <cellStyle name="PrePop Units (1)" xfId="3246"/>
    <cellStyle name="PrePop Units (1) 10" xfId="3247"/>
    <cellStyle name="PrePop Units (1) 11" xfId="3248"/>
    <cellStyle name="PrePop Units (1) 12" xfId="3249"/>
    <cellStyle name="PrePop Units (1) 13" xfId="3250"/>
    <cellStyle name="PrePop Units (1) 14" xfId="3251"/>
    <cellStyle name="PrePop Units (1) 15" xfId="3252"/>
    <cellStyle name="PrePop Units (1) 16" xfId="3253"/>
    <cellStyle name="PrePop Units (1) 2" xfId="3254"/>
    <cellStyle name="PrePop Units (1) 3" xfId="3255"/>
    <cellStyle name="PrePop Units (1) 4" xfId="3256"/>
    <cellStyle name="PrePop Units (1) 5" xfId="3257"/>
    <cellStyle name="PrePop Units (1) 6" xfId="3258"/>
    <cellStyle name="PrePop Units (1) 7" xfId="3259"/>
    <cellStyle name="PrePop Units (1) 8" xfId="3260"/>
    <cellStyle name="PrePop Units (1) 9" xfId="3261"/>
    <cellStyle name="PrePop Units (2)" xfId="3262"/>
    <cellStyle name="PrePop Units (2) 10" xfId="3263"/>
    <cellStyle name="PrePop Units (2) 11" xfId="3264"/>
    <cellStyle name="PrePop Units (2) 12" xfId="3265"/>
    <cellStyle name="PrePop Units (2) 13" xfId="3266"/>
    <cellStyle name="PrePop Units (2) 14" xfId="3267"/>
    <cellStyle name="PrePop Units (2) 15" xfId="3268"/>
    <cellStyle name="PrePop Units (2) 16" xfId="3269"/>
    <cellStyle name="PrePop Units (2) 2" xfId="3270"/>
    <cellStyle name="PrePop Units (2) 3" xfId="3271"/>
    <cellStyle name="PrePop Units (2) 4" xfId="3272"/>
    <cellStyle name="PrePop Units (2) 5" xfId="3273"/>
    <cellStyle name="PrePop Units (2) 6" xfId="3274"/>
    <cellStyle name="PrePop Units (2) 7" xfId="3275"/>
    <cellStyle name="PrePop Units (2) 8" xfId="3276"/>
    <cellStyle name="PrePop Units (2) 9" xfId="3277"/>
    <cellStyle name="pricing" xfId="3278"/>
    <cellStyle name="pricing 2" xfId="3279"/>
    <cellStyle name="PSChar" xfId="3280"/>
    <cellStyle name="PSHeading" xfId="3281"/>
    <cellStyle name="Quantity" xfId="3282"/>
    <cellStyle name="regstoresfromspecstores" xfId="3283"/>
    <cellStyle name="regstoresfromspecstores 2" xfId="3284"/>
    <cellStyle name="RevList" xfId="3285"/>
    <cellStyle name="rlink_tiªn l­în_x005f_x001b_Hyperlink_TONG HOP KINH PHI" xfId="3286"/>
    <cellStyle name="rmal_ADAdot" xfId="3287"/>
    <cellStyle name="S—_x0008_" xfId="3288"/>
    <cellStyle name="S—_x0008_ 2" xfId="3289"/>
    <cellStyle name="s]_x000a__x000a_spooler=yes_x000a__x000a_load=_x000a__x000a_Beep=yes_x000a__x000a_NullPort=None_x000a__x000a_BorderWidth=3_x000a__x000a_CursorBlinkRate=1200_x000a__x000a_DoubleClickSpeed=452_x000a__x000a_Programs=co" xfId="3290"/>
    <cellStyle name="s]_x000d__x000a_spooler=yes_x000d__x000a_load=_x000d__x000a_Beep=yes_x000d__x000a_NullPort=None_x000d__x000a_BorderWidth=3_x000d__x000a_CursorBlinkRate=1200_x000d__x000a_DoubleClickSpeed=452_x000d__x000a_Programs=co" xfId="3291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" xfId="3292"/>
    <cellStyle name="S—_x0008__KH TPCP vung TNB (03-1-2012)" xfId="3293"/>
    <cellStyle name="S—_x005f_x0008_" xfId="3294"/>
    <cellStyle name="SAPBEXaggData" xfId="3295"/>
    <cellStyle name="SAPBEXaggData 2" xfId="3296"/>
    <cellStyle name="SAPBEXaggDataEmph" xfId="3297"/>
    <cellStyle name="SAPBEXaggDataEmph 2" xfId="3298"/>
    <cellStyle name="SAPBEXaggItem" xfId="3299"/>
    <cellStyle name="SAPBEXaggItem 2" xfId="3300"/>
    <cellStyle name="SAPBEXchaText" xfId="3301"/>
    <cellStyle name="SAPBEXchaText 2" xfId="3302"/>
    <cellStyle name="SAPBEXexcBad7" xfId="3303"/>
    <cellStyle name="SAPBEXexcBad7 2" xfId="3304"/>
    <cellStyle name="SAPBEXexcBad8" xfId="3305"/>
    <cellStyle name="SAPBEXexcBad8 2" xfId="3306"/>
    <cellStyle name="SAPBEXexcBad9" xfId="3307"/>
    <cellStyle name="SAPBEXexcBad9 2" xfId="3308"/>
    <cellStyle name="SAPBEXexcCritical4" xfId="3309"/>
    <cellStyle name="SAPBEXexcCritical4 2" xfId="3310"/>
    <cellStyle name="SAPBEXexcCritical5" xfId="3311"/>
    <cellStyle name="SAPBEXexcCritical5 2" xfId="3312"/>
    <cellStyle name="SAPBEXexcCritical6" xfId="3313"/>
    <cellStyle name="SAPBEXexcCritical6 2" xfId="3314"/>
    <cellStyle name="SAPBEXexcGood1" xfId="3315"/>
    <cellStyle name="SAPBEXexcGood1 2" xfId="3316"/>
    <cellStyle name="SAPBEXexcGood2" xfId="3317"/>
    <cellStyle name="SAPBEXexcGood2 2" xfId="3318"/>
    <cellStyle name="SAPBEXexcGood3" xfId="3319"/>
    <cellStyle name="SAPBEXexcGood3 2" xfId="3320"/>
    <cellStyle name="SAPBEXfilterDrill" xfId="3321"/>
    <cellStyle name="SAPBEXfilterDrill 2" xfId="3322"/>
    <cellStyle name="SAPBEXfilterItem" xfId="3323"/>
    <cellStyle name="SAPBEXfilterItem 2" xfId="3324"/>
    <cellStyle name="SAPBEXfilterText" xfId="3325"/>
    <cellStyle name="SAPBEXfilterText 2" xfId="3326"/>
    <cellStyle name="SAPBEXformats" xfId="3327"/>
    <cellStyle name="SAPBEXformats 2" xfId="3328"/>
    <cellStyle name="SAPBEXheaderItem" xfId="3329"/>
    <cellStyle name="SAPBEXheaderItem 2" xfId="3330"/>
    <cellStyle name="SAPBEXheaderText" xfId="3331"/>
    <cellStyle name="SAPBEXheaderText 2" xfId="3332"/>
    <cellStyle name="SAPBEXresData" xfId="3333"/>
    <cellStyle name="SAPBEXresData 2" xfId="3334"/>
    <cellStyle name="SAPBEXresDataEmph" xfId="3335"/>
    <cellStyle name="SAPBEXresDataEmph 2" xfId="3336"/>
    <cellStyle name="SAPBEXresItem" xfId="3337"/>
    <cellStyle name="SAPBEXresItem 2" xfId="3338"/>
    <cellStyle name="SAPBEXstdData" xfId="3339"/>
    <cellStyle name="SAPBEXstdData 2" xfId="3340"/>
    <cellStyle name="SAPBEXstdDataEmph" xfId="3341"/>
    <cellStyle name="SAPBEXstdDataEmph 2" xfId="3342"/>
    <cellStyle name="SAPBEXstdItem" xfId="3343"/>
    <cellStyle name="SAPBEXstdItem 2" xfId="3344"/>
    <cellStyle name="SAPBEXtitle" xfId="3345"/>
    <cellStyle name="SAPBEXtitle 2" xfId="3346"/>
    <cellStyle name="SAPBEXundefined" xfId="3347"/>
    <cellStyle name="SAPBEXundefined 2" xfId="3348"/>
    <cellStyle name="serJet 1200 Series PCL 6" xfId="3349"/>
    <cellStyle name="SHADEDSTORES" xfId="3350"/>
    <cellStyle name="SHADEDSTORES 2" xfId="3351"/>
    <cellStyle name="songuyen" xfId="3352"/>
    <cellStyle name="specstores" xfId="3353"/>
    <cellStyle name="Standard_AAbgleich" xfId="3354"/>
    <cellStyle name="STTDG" xfId="3355"/>
    <cellStyle name="Style 1" xfId="3356"/>
    <cellStyle name="Style 1 2" xfId="3357"/>
    <cellStyle name="Style 1 3" xfId="3358"/>
    <cellStyle name="Style 10" xfId="3359"/>
    <cellStyle name="Style 10 2" xfId="3360"/>
    <cellStyle name="Style 100" xfId="3361"/>
    <cellStyle name="Style 101" xfId="3362"/>
    <cellStyle name="Style 102" xfId="3363"/>
    <cellStyle name="Style 103" xfId="3364"/>
    <cellStyle name="Style 104" xfId="3365"/>
    <cellStyle name="Style 105" xfId="3366"/>
    <cellStyle name="Style 106" xfId="3367"/>
    <cellStyle name="Style 107" xfId="3368"/>
    <cellStyle name="Style 108" xfId="3369"/>
    <cellStyle name="Style 109" xfId="3370"/>
    <cellStyle name="Style 11" xfId="3371"/>
    <cellStyle name="Style 11 2" xfId="3372"/>
    <cellStyle name="Style 110" xfId="3373"/>
    <cellStyle name="Style 111" xfId="3374"/>
    <cellStyle name="Style 112" xfId="3375"/>
    <cellStyle name="Style 113" xfId="3376"/>
    <cellStyle name="Style 114" xfId="3377"/>
    <cellStyle name="Style 115" xfId="3378"/>
    <cellStyle name="Style 116" xfId="3379"/>
    <cellStyle name="Style 117" xfId="3380"/>
    <cellStyle name="Style 118" xfId="3381"/>
    <cellStyle name="Style 119" xfId="3382"/>
    <cellStyle name="Style 12" xfId="3383"/>
    <cellStyle name="Style 12 2" xfId="3384"/>
    <cellStyle name="Style 120" xfId="3385"/>
    <cellStyle name="Style 121" xfId="3386"/>
    <cellStyle name="Style 122" xfId="3387"/>
    <cellStyle name="Style 123" xfId="3388"/>
    <cellStyle name="Style 124" xfId="3389"/>
    <cellStyle name="Style 125" xfId="3390"/>
    <cellStyle name="Style 126" xfId="3391"/>
    <cellStyle name="Style 127" xfId="3392"/>
    <cellStyle name="Style 128" xfId="3393"/>
    <cellStyle name="Style 129" xfId="3394"/>
    <cellStyle name="Style 13" xfId="3395"/>
    <cellStyle name="Style 13 2" xfId="3396"/>
    <cellStyle name="Style 130" xfId="3397"/>
    <cellStyle name="Style 131" xfId="3398"/>
    <cellStyle name="Style 132" xfId="3399"/>
    <cellStyle name="Style 133" xfId="3400"/>
    <cellStyle name="Style 134" xfId="3401"/>
    <cellStyle name="Style 135" xfId="3402"/>
    <cellStyle name="Style 136" xfId="3403"/>
    <cellStyle name="Style 137" xfId="3404"/>
    <cellStyle name="Style 138" xfId="3405"/>
    <cellStyle name="Style 139" xfId="3406"/>
    <cellStyle name="Style 14" xfId="3407"/>
    <cellStyle name="Style 14 2" xfId="3408"/>
    <cellStyle name="Style 140" xfId="3409"/>
    <cellStyle name="Style 141" xfId="3410"/>
    <cellStyle name="Style 142" xfId="3411"/>
    <cellStyle name="Style 143" xfId="3412"/>
    <cellStyle name="Style 144" xfId="3413"/>
    <cellStyle name="Style 145" xfId="3414"/>
    <cellStyle name="Style 146" xfId="3415"/>
    <cellStyle name="Style 147" xfId="3416"/>
    <cellStyle name="Style 148" xfId="3417"/>
    <cellStyle name="Style 149" xfId="3418"/>
    <cellStyle name="Style 15" xfId="3419"/>
    <cellStyle name="Style 15 2" xfId="3420"/>
    <cellStyle name="Style 150" xfId="3421"/>
    <cellStyle name="Style 151" xfId="3422"/>
    <cellStyle name="Style 152" xfId="3423"/>
    <cellStyle name="Style 153" xfId="3424"/>
    <cellStyle name="Style 154" xfId="3425"/>
    <cellStyle name="Style 155" xfId="3426"/>
    <cellStyle name="Style 16" xfId="3427"/>
    <cellStyle name="Style 16 2" xfId="3428"/>
    <cellStyle name="Style 17" xfId="3429"/>
    <cellStyle name="Style 17 2" xfId="3430"/>
    <cellStyle name="Style 18" xfId="3431"/>
    <cellStyle name="Style 18 2" xfId="3432"/>
    <cellStyle name="Style 19" xfId="3433"/>
    <cellStyle name="Style 19 2" xfId="3434"/>
    <cellStyle name="Style 2" xfId="3435"/>
    <cellStyle name="Style 2 2" xfId="3436"/>
    <cellStyle name="Style 20" xfId="3437"/>
    <cellStyle name="Style 20 2" xfId="3438"/>
    <cellStyle name="Style 21" xfId="3439"/>
    <cellStyle name="Style 21 2" xfId="3440"/>
    <cellStyle name="Style 22" xfId="3441"/>
    <cellStyle name="Style 22 2" xfId="3442"/>
    <cellStyle name="Style 23" xfId="3443"/>
    <cellStyle name="Style 23 2" xfId="3444"/>
    <cellStyle name="Style 24" xfId="3445"/>
    <cellStyle name="Style 24 2" xfId="3446"/>
    <cellStyle name="Style 25" xfId="3447"/>
    <cellStyle name="Style 25 2" xfId="3448"/>
    <cellStyle name="Style 26" xfId="3449"/>
    <cellStyle name="Style 26 2" xfId="3450"/>
    <cellStyle name="Style 27" xfId="3451"/>
    <cellStyle name="Style 27 2" xfId="3452"/>
    <cellStyle name="Style 28" xfId="3453"/>
    <cellStyle name="Style 28 2" xfId="3454"/>
    <cellStyle name="Style 29" xfId="3455"/>
    <cellStyle name="Style 29 2" xfId="3456"/>
    <cellStyle name="Style 3" xfId="3457"/>
    <cellStyle name="Style 3 2" xfId="3458"/>
    <cellStyle name="Style 30" xfId="3459"/>
    <cellStyle name="Style 30 2" xfId="3460"/>
    <cellStyle name="Style 31" xfId="3461"/>
    <cellStyle name="Style 31 2" xfId="3462"/>
    <cellStyle name="Style 32" xfId="3463"/>
    <cellStyle name="Style 32 2" xfId="3464"/>
    <cellStyle name="Style 33" xfId="3465"/>
    <cellStyle name="Style 33 2" xfId="3466"/>
    <cellStyle name="Style 34" xfId="3467"/>
    <cellStyle name="Style 34 2" xfId="3468"/>
    <cellStyle name="Style 35" xfId="3469"/>
    <cellStyle name="Style 35 2" xfId="3470"/>
    <cellStyle name="Style 36" xfId="3471"/>
    <cellStyle name="Style 37" xfId="3472"/>
    <cellStyle name="Style 37 2" xfId="3473"/>
    <cellStyle name="Style 38" xfId="3474"/>
    <cellStyle name="Style 38 2" xfId="3475"/>
    <cellStyle name="Style 39" xfId="3476"/>
    <cellStyle name="Style 39 2" xfId="3477"/>
    <cellStyle name="Style 4" xfId="3478"/>
    <cellStyle name="Style 4 2" xfId="3479"/>
    <cellStyle name="Style 40" xfId="3480"/>
    <cellStyle name="Style 40 2" xfId="3481"/>
    <cellStyle name="Style 41" xfId="3482"/>
    <cellStyle name="Style 41 2" xfId="3483"/>
    <cellStyle name="Style 42" xfId="3484"/>
    <cellStyle name="Style 42 2" xfId="3485"/>
    <cellStyle name="Style 43" xfId="3486"/>
    <cellStyle name="Style 43 2" xfId="3487"/>
    <cellStyle name="Style 44" xfId="3488"/>
    <cellStyle name="Style 44 2" xfId="3489"/>
    <cellStyle name="Style 45" xfId="3490"/>
    <cellStyle name="Style 45 2" xfId="3491"/>
    <cellStyle name="Style 46" xfId="3492"/>
    <cellStyle name="Style 46 2" xfId="3493"/>
    <cellStyle name="Style 47" xfId="3494"/>
    <cellStyle name="Style 47 2" xfId="3495"/>
    <cellStyle name="Style 48" xfId="3496"/>
    <cellStyle name="Style 48 2" xfId="3497"/>
    <cellStyle name="Style 49" xfId="3498"/>
    <cellStyle name="Style 49 2" xfId="3499"/>
    <cellStyle name="Style 5" xfId="3500"/>
    <cellStyle name="Style 50" xfId="3501"/>
    <cellStyle name="Style 50 2" xfId="3502"/>
    <cellStyle name="Style 51" xfId="3503"/>
    <cellStyle name="Style 51 2" xfId="3504"/>
    <cellStyle name="Style 52" xfId="3505"/>
    <cellStyle name="Style 52 2" xfId="3506"/>
    <cellStyle name="Style 53" xfId="3507"/>
    <cellStyle name="Style 53 2" xfId="3508"/>
    <cellStyle name="Style 54" xfId="3509"/>
    <cellStyle name="Style 54 2" xfId="3510"/>
    <cellStyle name="Style 55" xfId="3511"/>
    <cellStyle name="Style 55 2" xfId="3512"/>
    <cellStyle name="Style 56" xfId="3513"/>
    <cellStyle name="Style 57" xfId="3514"/>
    <cellStyle name="Style 58" xfId="3515"/>
    <cellStyle name="Style 59" xfId="3516"/>
    <cellStyle name="Style 6" xfId="3517"/>
    <cellStyle name="Style 6 2" xfId="3518"/>
    <cellStyle name="Style 60" xfId="3519"/>
    <cellStyle name="Style 61" xfId="3520"/>
    <cellStyle name="Style 62" xfId="3521"/>
    <cellStyle name="Style 63" xfId="3522"/>
    <cellStyle name="Style 64" xfId="3523"/>
    <cellStyle name="Style 65" xfId="3524"/>
    <cellStyle name="Style 66" xfId="3525"/>
    <cellStyle name="Style 67" xfId="3526"/>
    <cellStyle name="Style 68" xfId="3527"/>
    <cellStyle name="Style 69" xfId="3528"/>
    <cellStyle name="Style 7" xfId="3529"/>
    <cellStyle name="Style 7 2" xfId="3530"/>
    <cellStyle name="Style 70" xfId="3531"/>
    <cellStyle name="Style 71" xfId="3532"/>
    <cellStyle name="Style 72" xfId="3533"/>
    <cellStyle name="Style 73" xfId="3534"/>
    <cellStyle name="Style 74" xfId="3535"/>
    <cellStyle name="Style 75" xfId="3536"/>
    <cellStyle name="Style 76" xfId="3537"/>
    <cellStyle name="Style 77" xfId="3538"/>
    <cellStyle name="Style 78" xfId="3539"/>
    <cellStyle name="Style 79" xfId="3540"/>
    <cellStyle name="Style 8" xfId="3541"/>
    <cellStyle name="Style 8 2" xfId="3542"/>
    <cellStyle name="Style 80" xfId="3543"/>
    <cellStyle name="Style 81" xfId="3544"/>
    <cellStyle name="Style 82" xfId="3545"/>
    <cellStyle name="Style 83" xfId="3546"/>
    <cellStyle name="Style 84" xfId="3547"/>
    <cellStyle name="Style 85" xfId="3548"/>
    <cellStyle name="Style 86" xfId="3549"/>
    <cellStyle name="Style 87" xfId="3550"/>
    <cellStyle name="Style 88" xfId="3551"/>
    <cellStyle name="Style 89" xfId="3552"/>
    <cellStyle name="Style 9" xfId="3553"/>
    <cellStyle name="Style 9 2" xfId="3554"/>
    <cellStyle name="Style 90" xfId="3555"/>
    <cellStyle name="Style 91" xfId="3556"/>
    <cellStyle name="Style 92" xfId="3557"/>
    <cellStyle name="Style 93" xfId="3558"/>
    <cellStyle name="Style 94" xfId="3559"/>
    <cellStyle name="Style 95" xfId="3560"/>
    <cellStyle name="Style 96" xfId="3561"/>
    <cellStyle name="Style 97" xfId="3562"/>
    <cellStyle name="Style 98" xfId="3563"/>
    <cellStyle name="Style 99" xfId="3564"/>
    <cellStyle name="Style Date" xfId="3565"/>
    <cellStyle name="style_1" xfId="3566"/>
    <cellStyle name="subhead" xfId="3567"/>
    <cellStyle name="subhead 2" xfId="3568"/>
    <cellStyle name="Subtotal" xfId="3569"/>
    <cellStyle name="symbol" xfId="3570"/>
    <cellStyle name="T" xfId="3571"/>
    <cellStyle name="T 2" xfId="3572"/>
    <cellStyle name="T_15_10_2013 BC nhu cau von doi ung ODA (2014-2016) ngay 15102013 Sua" xfId="3573"/>
    <cellStyle name="T_bao cao" xfId="3574"/>
    <cellStyle name="T_bao cao 2" xfId="3575"/>
    <cellStyle name="T_bao cao phan bo KHDT 2011(final)" xfId="3576"/>
    <cellStyle name="T_Bao cao so lieu kiem toan nam 2007 sua" xfId="3577"/>
    <cellStyle name="T_Bao cao so lieu kiem toan nam 2007 sua 2" xfId="3578"/>
    <cellStyle name="T_Bao cao so lieu kiem toan nam 2007 sua_!1 1 bao cao giao KH ve HTCMT vung TNB   12-12-2011" xfId="3579"/>
    <cellStyle name="T_Bao cao so lieu kiem toan nam 2007 sua_!1 1 bao cao giao KH ve HTCMT vung TNB   12-12-2011 2" xfId="3580"/>
    <cellStyle name="T_Bao cao so lieu kiem toan nam 2007 sua_KH TPCP vung TNB (03-1-2012)" xfId="3581"/>
    <cellStyle name="T_Bao cao so lieu kiem toan nam 2007 sua_KH TPCP vung TNB (03-1-2012) 2" xfId="3582"/>
    <cellStyle name="T_bao cao_!1 1 bao cao giao KH ve HTCMT vung TNB   12-12-2011" xfId="3583"/>
    <cellStyle name="T_bao cao_!1 1 bao cao giao KH ve HTCMT vung TNB   12-12-2011 2" xfId="3584"/>
    <cellStyle name="T_bao cao_Bieu4HTMT" xfId="3585"/>
    <cellStyle name="T_bao cao_Bieu4HTMT 2" xfId="3586"/>
    <cellStyle name="T_bao cao_Bieu4HTMT_!1 1 bao cao giao KH ve HTCMT vung TNB   12-12-2011" xfId="3587"/>
    <cellStyle name="T_bao cao_Bieu4HTMT_!1 1 bao cao giao KH ve HTCMT vung TNB   12-12-2011 2" xfId="3588"/>
    <cellStyle name="T_bao cao_Bieu4HTMT_KH TPCP vung TNB (03-1-2012)" xfId="3589"/>
    <cellStyle name="T_bao cao_Bieu4HTMT_KH TPCP vung TNB (03-1-2012) 2" xfId="3590"/>
    <cellStyle name="T_bao cao_KH TPCP vung TNB (03-1-2012)" xfId="3591"/>
    <cellStyle name="T_bao cao_KH TPCP vung TNB (03-1-2012) 2" xfId="3592"/>
    <cellStyle name="T_BBTNG-06" xfId="3593"/>
    <cellStyle name="T_BBTNG-06 2" xfId="3594"/>
    <cellStyle name="T_BBTNG-06_!1 1 bao cao giao KH ve HTCMT vung TNB   12-12-2011" xfId="3595"/>
    <cellStyle name="T_BBTNG-06_!1 1 bao cao giao KH ve HTCMT vung TNB   12-12-2011 2" xfId="3596"/>
    <cellStyle name="T_BBTNG-06_Bieu4HTMT" xfId="3597"/>
    <cellStyle name="T_BBTNG-06_Bieu4HTMT 2" xfId="3598"/>
    <cellStyle name="T_BBTNG-06_Bieu4HTMT_!1 1 bao cao giao KH ve HTCMT vung TNB   12-12-2011" xfId="3599"/>
    <cellStyle name="T_BBTNG-06_Bieu4HTMT_!1 1 bao cao giao KH ve HTCMT vung TNB   12-12-2011 2" xfId="3600"/>
    <cellStyle name="T_BBTNG-06_Bieu4HTMT_KH TPCP vung TNB (03-1-2012)" xfId="3601"/>
    <cellStyle name="T_BBTNG-06_Bieu4HTMT_KH TPCP vung TNB (03-1-2012) 2" xfId="3602"/>
    <cellStyle name="T_BBTNG-06_KH TPCP vung TNB (03-1-2012)" xfId="3603"/>
    <cellStyle name="T_BBTNG-06_KH TPCP vung TNB (03-1-2012) 2" xfId="3604"/>
    <cellStyle name="T_BC  NAM 2007" xfId="3605"/>
    <cellStyle name="T_BC  NAM 2007 2" xfId="3606"/>
    <cellStyle name="T_BC CTMT-2008 Ttinh" xfId="3607"/>
    <cellStyle name="T_BC CTMT-2008 Ttinh 2" xfId="3608"/>
    <cellStyle name="T_BC CTMT-2008 Ttinh_!1 1 bao cao giao KH ve HTCMT vung TNB   12-12-2011" xfId="3609"/>
    <cellStyle name="T_BC CTMT-2008 Ttinh_!1 1 bao cao giao KH ve HTCMT vung TNB   12-12-2011 2" xfId="3610"/>
    <cellStyle name="T_BC CTMT-2008 Ttinh_KH TPCP vung TNB (03-1-2012)" xfId="3611"/>
    <cellStyle name="T_BC CTMT-2008 Ttinh_KH TPCP vung TNB (03-1-2012) 2" xfId="3612"/>
    <cellStyle name="T_BC nhu cau von doi ung ODA nganh NN (BKH)" xfId="3613"/>
    <cellStyle name="T_BC nhu cau von doi ung ODA nganh NN (BKH)_05-12  KH trung han 2016-2020 - Liem Thinh edited" xfId="3614"/>
    <cellStyle name="T_BC nhu cau von doi ung ODA nganh NN (BKH)_Copy of 05-12  KH trung han 2016-2020 - Liem Thinh edited (1)" xfId="3615"/>
    <cellStyle name="T_BC Tai co cau (bieu TH)" xfId="3616"/>
    <cellStyle name="T_BC Tai co cau (bieu TH)_05-12  KH trung han 2016-2020 - Liem Thinh edited" xfId="3617"/>
    <cellStyle name="T_BC Tai co cau (bieu TH)_Copy of 05-12  KH trung han 2016-2020 - Liem Thinh edited (1)" xfId="3618"/>
    <cellStyle name="T_Bieu 4.2 A, B KHCTgiong 2011" xfId="3619"/>
    <cellStyle name="T_Bieu 4.2 A, B KHCTgiong 2011 10" xfId="3620"/>
    <cellStyle name="T_Bieu 4.2 A, B KHCTgiong 2011 11" xfId="3621"/>
    <cellStyle name="T_Bieu 4.2 A, B KHCTgiong 2011 12" xfId="3622"/>
    <cellStyle name="T_Bieu 4.2 A, B KHCTgiong 2011 13" xfId="3623"/>
    <cellStyle name="T_Bieu 4.2 A, B KHCTgiong 2011 14" xfId="3624"/>
    <cellStyle name="T_Bieu 4.2 A, B KHCTgiong 2011 15" xfId="3625"/>
    <cellStyle name="T_Bieu 4.2 A, B KHCTgiong 2011 2" xfId="3626"/>
    <cellStyle name="T_Bieu 4.2 A, B KHCTgiong 2011 3" xfId="3627"/>
    <cellStyle name="T_Bieu 4.2 A, B KHCTgiong 2011 4" xfId="3628"/>
    <cellStyle name="T_Bieu 4.2 A, B KHCTgiong 2011 5" xfId="3629"/>
    <cellStyle name="T_Bieu 4.2 A, B KHCTgiong 2011 6" xfId="3630"/>
    <cellStyle name="T_Bieu 4.2 A, B KHCTgiong 2011 7" xfId="3631"/>
    <cellStyle name="T_Bieu 4.2 A, B KHCTgiong 2011 8" xfId="3632"/>
    <cellStyle name="T_Bieu 4.2 A, B KHCTgiong 2011 9" xfId="3633"/>
    <cellStyle name="T_Bieu mau cong trinh khoi cong moi 3-4" xfId="3634"/>
    <cellStyle name="T_Bieu mau cong trinh khoi cong moi 3-4 2" xfId="3635"/>
    <cellStyle name="T_Bieu mau cong trinh khoi cong moi 3-4_!1 1 bao cao giao KH ve HTCMT vung TNB   12-12-2011" xfId="3636"/>
    <cellStyle name="T_Bieu mau cong trinh khoi cong moi 3-4_!1 1 bao cao giao KH ve HTCMT vung TNB   12-12-2011 2" xfId="3637"/>
    <cellStyle name="T_Bieu mau cong trinh khoi cong moi 3-4_KH TPCP vung TNB (03-1-2012)" xfId="3638"/>
    <cellStyle name="T_Bieu mau cong trinh khoi cong moi 3-4_KH TPCP vung TNB (03-1-2012) 2" xfId="3639"/>
    <cellStyle name="T_Bieu mau danh muc du an thuoc CTMTQG nam 2008" xfId="3640"/>
    <cellStyle name="T_Bieu mau danh muc du an thuoc CTMTQG nam 2008 2" xfId="3641"/>
    <cellStyle name="T_Bieu mau danh muc du an thuoc CTMTQG nam 2008_!1 1 bao cao giao KH ve HTCMT vung TNB   12-12-2011" xfId="3642"/>
    <cellStyle name="T_Bieu mau danh muc du an thuoc CTMTQG nam 2008_!1 1 bao cao giao KH ve HTCMT vung TNB   12-12-2011 2" xfId="3643"/>
    <cellStyle name="T_Bieu mau danh muc du an thuoc CTMTQG nam 2008_KH TPCP vung TNB (03-1-2012)" xfId="3644"/>
    <cellStyle name="T_Bieu mau danh muc du an thuoc CTMTQG nam 2008_KH TPCP vung TNB (03-1-2012) 2" xfId="3645"/>
    <cellStyle name="T_Bieu tong hop nhu cau ung 2011 da chon loc -Mien nui" xfId="3646"/>
    <cellStyle name="T_Bieu tong hop nhu cau ung 2011 da chon loc -Mien nui 2" xfId="3647"/>
    <cellStyle name="T_Bieu tong hop nhu cau ung 2011 da chon loc -Mien nui_!1 1 bao cao giao KH ve HTCMT vung TNB   12-12-2011" xfId="3648"/>
    <cellStyle name="T_Bieu tong hop nhu cau ung 2011 da chon loc -Mien nui_!1 1 bao cao giao KH ve HTCMT vung TNB   12-12-2011 2" xfId="3649"/>
    <cellStyle name="T_Bieu tong hop nhu cau ung 2011 da chon loc -Mien nui_KH TPCP vung TNB (03-1-2012)" xfId="3650"/>
    <cellStyle name="T_Bieu tong hop nhu cau ung 2011 da chon loc -Mien nui_KH TPCP vung TNB (03-1-2012) 2" xfId="3651"/>
    <cellStyle name="T_Bieu3ODA" xfId="3652"/>
    <cellStyle name="T_Bieu3ODA 2" xfId="3653"/>
    <cellStyle name="T_Bieu3ODA_!1 1 bao cao giao KH ve HTCMT vung TNB   12-12-2011" xfId="3654"/>
    <cellStyle name="T_Bieu3ODA_!1 1 bao cao giao KH ve HTCMT vung TNB   12-12-2011 2" xfId="3655"/>
    <cellStyle name="T_Bieu3ODA_1" xfId="3656"/>
    <cellStyle name="T_Bieu3ODA_1 2" xfId="3657"/>
    <cellStyle name="T_Bieu3ODA_1_!1 1 bao cao giao KH ve HTCMT vung TNB   12-12-2011" xfId="3658"/>
    <cellStyle name="T_Bieu3ODA_1_!1 1 bao cao giao KH ve HTCMT vung TNB   12-12-2011 2" xfId="3659"/>
    <cellStyle name="T_Bieu3ODA_1_KH TPCP vung TNB (03-1-2012)" xfId="3660"/>
    <cellStyle name="T_Bieu3ODA_1_KH TPCP vung TNB (03-1-2012) 2" xfId="3661"/>
    <cellStyle name="T_Bieu3ODA_KH TPCP vung TNB (03-1-2012)" xfId="3662"/>
    <cellStyle name="T_Bieu3ODA_KH TPCP vung TNB (03-1-2012) 2" xfId="3663"/>
    <cellStyle name="T_Bieu4HTMT" xfId="3664"/>
    <cellStyle name="T_Bieu4HTMT 2" xfId="3665"/>
    <cellStyle name="T_Bieu4HTMT_!1 1 bao cao giao KH ve HTCMT vung TNB   12-12-2011" xfId="3666"/>
    <cellStyle name="T_Bieu4HTMT_!1 1 bao cao giao KH ve HTCMT vung TNB   12-12-2011 2" xfId="3667"/>
    <cellStyle name="T_Bieu4HTMT_KH TPCP vung TNB (03-1-2012)" xfId="3668"/>
    <cellStyle name="T_Bieu4HTMT_KH TPCP vung TNB (03-1-2012) 2" xfId="3669"/>
    <cellStyle name="T_bo sung von KCH nam 2010 va Du an tre kho khan" xfId="3670"/>
    <cellStyle name="T_bo sung von KCH nam 2010 va Du an tre kho khan 2" xfId="3671"/>
    <cellStyle name="T_bo sung von KCH nam 2010 va Du an tre kho khan_!1 1 bao cao giao KH ve HTCMT vung TNB   12-12-2011" xfId="3672"/>
    <cellStyle name="T_bo sung von KCH nam 2010 va Du an tre kho khan_!1 1 bao cao giao KH ve HTCMT vung TNB   12-12-2011 2" xfId="3673"/>
    <cellStyle name="T_bo sung von KCH nam 2010 va Du an tre kho khan_KH TPCP vung TNB (03-1-2012)" xfId="3674"/>
    <cellStyle name="T_bo sung von KCH nam 2010 va Du an tre kho khan_KH TPCP vung TNB (03-1-2012) 2" xfId="3675"/>
    <cellStyle name="T_Book1" xfId="3676"/>
    <cellStyle name="T_Book1 2" xfId="3677"/>
    <cellStyle name="T_Book1 3" xfId="3678"/>
    <cellStyle name="T_Book1_!1 1 bao cao giao KH ve HTCMT vung TNB   12-12-2011" xfId="3679"/>
    <cellStyle name="T_Book1_!1 1 bao cao giao KH ve HTCMT vung TNB   12-12-2011 2" xfId="3680"/>
    <cellStyle name="T_Book1_1" xfId="3681"/>
    <cellStyle name="T_Book1_1 2" xfId="3682"/>
    <cellStyle name="T_Book1_1_Bieu tong hop nhu cau ung 2011 da chon loc -Mien nui" xfId="3683"/>
    <cellStyle name="T_Book1_1_Bieu tong hop nhu cau ung 2011 da chon loc -Mien nui 2" xfId="3684"/>
    <cellStyle name="T_Book1_1_Bieu tong hop nhu cau ung 2011 da chon loc -Mien nui_!1 1 bao cao giao KH ve HTCMT vung TNB   12-12-2011" xfId="3685"/>
    <cellStyle name="T_Book1_1_Bieu tong hop nhu cau ung 2011 da chon loc -Mien nui_!1 1 bao cao giao KH ve HTCMT vung TNB   12-12-2011 2" xfId="3686"/>
    <cellStyle name="T_Book1_1_Bieu tong hop nhu cau ung 2011 da chon loc -Mien nui_KH TPCP vung TNB (03-1-2012)" xfId="3687"/>
    <cellStyle name="T_Book1_1_Bieu tong hop nhu cau ung 2011 da chon loc -Mien nui_KH TPCP vung TNB (03-1-2012) 2" xfId="3688"/>
    <cellStyle name="T_Book1_1_Bieu3ODA" xfId="3689"/>
    <cellStyle name="T_Book1_1_Bieu3ODA 2" xfId="3690"/>
    <cellStyle name="T_Book1_1_Bieu3ODA_!1 1 bao cao giao KH ve HTCMT vung TNB   12-12-2011" xfId="3691"/>
    <cellStyle name="T_Book1_1_Bieu3ODA_!1 1 bao cao giao KH ve HTCMT vung TNB   12-12-2011 2" xfId="3692"/>
    <cellStyle name="T_Book1_1_Bieu3ODA_KH TPCP vung TNB (03-1-2012)" xfId="3693"/>
    <cellStyle name="T_Book1_1_Bieu3ODA_KH TPCP vung TNB (03-1-2012) 2" xfId="3694"/>
    <cellStyle name="T_Book1_1_CPK" xfId="3695"/>
    <cellStyle name="T_Book1_1_CPK 2" xfId="3696"/>
    <cellStyle name="T_Book1_1_CPK_!1 1 bao cao giao KH ve HTCMT vung TNB   12-12-2011" xfId="3697"/>
    <cellStyle name="T_Book1_1_CPK_!1 1 bao cao giao KH ve HTCMT vung TNB   12-12-2011 2" xfId="3698"/>
    <cellStyle name="T_Book1_1_CPK_Bieu4HTMT" xfId="3699"/>
    <cellStyle name="T_Book1_1_CPK_Bieu4HTMT 2" xfId="3700"/>
    <cellStyle name="T_Book1_1_CPK_Bieu4HTMT_!1 1 bao cao giao KH ve HTCMT vung TNB   12-12-2011" xfId="3701"/>
    <cellStyle name="T_Book1_1_CPK_Bieu4HTMT_!1 1 bao cao giao KH ve HTCMT vung TNB   12-12-2011 2" xfId="3702"/>
    <cellStyle name="T_Book1_1_CPK_Bieu4HTMT_KH TPCP vung TNB (03-1-2012)" xfId="3703"/>
    <cellStyle name="T_Book1_1_CPK_Bieu4HTMT_KH TPCP vung TNB (03-1-2012) 2" xfId="3704"/>
    <cellStyle name="T_Book1_1_CPK_KH TPCP vung TNB (03-1-2012)" xfId="3705"/>
    <cellStyle name="T_Book1_1_CPK_KH TPCP vung TNB (03-1-2012) 2" xfId="3706"/>
    <cellStyle name="T_Book1_1_KH TPCP vung TNB (03-1-2012)" xfId="3707"/>
    <cellStyle name="T_Book1_1_KH TPCP vung TNB (03-1-2012) 2" xfId="3708"/>
    <cellStyle name="T_Book1_1_kien giang 2" xfId="3709"/>
    <cellStyle name="T_Book1_1_kien giang 2 2" xfId="3710"/>
    <cellStyle name="T_Book1_1_Luy ke von ung nam 2011 -Thoa gui ngay 12-8-2012" xfId="3711"/>
    <cellStyle name="T_Book1_1_Luy ke von ung nam 2011 -Thoa gui ngay 12-8-2012 2" xfId="3712"/>
    <cellStyle name="T_Book1_1_Luy ke von ung nam 2011 -Thoa gui ngay 12-8-2012_!1 1 bao cao giao KH ve HTCMT vung TNB   12-12-2011" xfId="3713"/>
    <cellStyle name="T_Book1_1_Luy ke von ung nam 2011 -Thoa gui ngay 12-8-2012_!1 1 bao cao giao KH ve HTCMT vung TNB   12-12-2011 2" xfId="3714"/>
    <cellStyle name="T_Book1_1_Luy ke von ung nam 2011 -Thoa gui ngay 12-8-2012_KH TPCP vung TNB (03-1-2012)" xfId="3715"/>
    <cellStyle name="T_Book1_1_Luy ke von ung nam 2011 -Thoa gui ngay 12-8-2012_KH TPCP vung TNB (03-1-2012) 2" xfId="3716"/>
    <cellStyle name="T_Book1_1_Thiet bi" xfId="3717"/>
    <cellStyle name="T_Book1_1_Thiet bi 2" xfId="3718"/>
    <cellStyle name="T_Book1_1_Thiet bi_!1 1 bao cao giao KH ve HTCMT vung TNB   12-12-2011" xfId="3719"/>
    <cellStyle name="T_Book1_1_Thiet bi_!1 1 bao cao giao KH ve HTCMT vung TNB   12-12-2011 2" xfId="3720"/>
    <cellStyle name="T_Book1_1_Thiet bi_Bieu4HTMT" xfId="3721"/>
    <cellStyle name="T_Book1_1_Thiet bi_Bieu4HTMT 2" xfId="3722"/>
    <cellStyle name="T_Book1_1_Thiet bi_Bieu4HTMT_!1 1 bao cao giao KH ve HTCMT vung TNB   12-12-2011" xfId="3723"/>
    <cellStyle name="T_Book1_1_Thiet bi_Bieu4HTMT_!1 1 bao cao giao KH ve HTCMT vung TNB   12-12-2011 2" xfId="3724"/>
    <cellStyle name="T_Book1_1_Thiet bi_Bieu4HTMT_KH TPCP vung TNB (03-1-2012)" xfId="3725"/>
    <cellStyle name="T_Book1_1_Thiet bi_Bieu4HTMT_KH TPCP vung TNB (03-1-2012) 2" xfId="3726"/>
    <cellStyle name="T_Book1_1_Thiet bi_KH TPCP vung TNB (03-1-2012)" xfId="3727"/>
    <cellStyle name="T_Book1_1_Thiet bi_KH TPCP vung TNB (03-1-2012) 2" xfId="3728"/>
    <cellStyle name="T_Book1_15_10_2013 BC nhu cau von doi ung ODA (2014-2016) ngay 15102013 Sua" xfId="3729"/>
    <cellStyle name="T_Book1_bao cao phan bo KHDT 2011(final)" xfId="3730"/>
    <cellStyle name="T_Book1_bao cao phan bo KHDT 2011(final)_BC nhu cau von doi ung ODA nganh NN (BKH)" xfId="3731"/>
    <cellStyle name="T_Book1_bao cao phan bo KHDT 2011(final)_BC Tai co cau (bieu TH)" xfId="3732"/>
    <cellStyle name="T_Book1_bao cao phan bo KHDT 2011(final)_DK 2014-2015 final" xfId="3733"/>
    <cellStyle name="T_Book1_bao cao phan bo KHDT 2011(final)_DK 2014-2015 new" xfId="3734"/>
    <cellStyle name="T_Book1_bao cao phan bo KHDT 2011(final)_DK KH CBDT 2014 11-11-2013" xfId="3735"/>
    <cellStyle name="T_Book1_bao cao phan bo KHDT 2011(final)_DK KH CBDT 2014 11-11-2013(1)" xfId="3736"/>
    <cellStyle name="T_Book1_bao cao phan bo KHDT 2011(final)_KH 2011-2015" xfId="3737"/>
    <cellStyle name="T_Book1_bao cao phan bo KHDT 2011(final)_tai co cau dau tu (tong hop)1" xfId="3738"/>
    <cellStyle name="T_Book1_BC nhu cau von doi ung ODA nganh NN (BKH)" xfId="3739"/>
    <cellStyle name="T_Book1_BC nhu cau von doi ung ODA nganh NN (BKH)_05-12  KH trung han 2016-2020 - Liem Thinh edited" xfId="3740"/>
    <cellStyle name="T_Book1_BC nhu cau von doi ung ODA nganh NN (BKH)_Copy of 05-12  KH trung han 2016-2020 - Liem Thinh edited (1)" xfId="3741"/>
    <cellStyle name="T_Book1_BC NQ11-CP - chinh sua lai" xfId="3742"/>
    <cellStyle name="T_Book1_BC NQ11-CP - chinh sua lai 2" xfId="3743"/>
    <cellStyle name="T_Book1_BC NQ11-CP-Quynh sau bieu so3" xfId="3744"/>
    <cellStyle name="T_Book1_BC NQ11-CP-Quynh sau bieu so3 2" xfId="3745"/>
    <cellStyle name="T_Book1_BC Tai co cau (bieu TH)" xfId="3746"/>
    <cellStyle name="T_Book1_BC Tai co cau (bieu TH)_05-12  KH trung han 2016-2020 - Liem Thinh edited" xfId="3747"/>
    <cellStyle name="T_Book1_BC Tai co cau (bieu TH)_Copy of 05-12  KH trung han 2016-2020 - Liem Thinh edited (1)" xfId="3748"/>
    <cellStyle name="T_Book1_BC_NQ11-CP_-_Thao_sua_lai" xfId="3749"/>
    <cellStyle name="T_Book1_BC_NQ11-CP_-_Thao_sua_lai 2" xfId="3750"/>
    <cellStyle name="T_Book1_Bieu mau cong trinh khoi cong moi 3-4" xfId="3751"/>
    <cellStyle name="T_Book1_Bieu mau cong trinh khoi cong moi 3-4 2" xfId="3752"/>
    <cellStyle name="T_Book1_Bieu mau cong trinh khoi cong moi 3-4_!1 1 bao cao giao KH ve HTCMT vung TNB   12-12-2011" xfId="3753"/>
    <cellStyle name="T_Book1_Bieu mau cong trinh khoi cong moi 3-4_!1 1 bao cao giao KH ve HTCMT vung TNB   12-12-2011 2" xfId="3754"/>
    <cellStyle name="T_Book1_Bieu mau cong trinh khoi cong moi 3-4_KH TPCP vung TNB (03-1-2012)" xfId="3755"/>
    <cellStyle name="T_Book1_Bieu mau cong trinh khoi cong moi 3-4_KH TPCP vung TNB (03-1-2012) 2" xfId="3756"/>
    <cellStyle name="T_Book1_Bieu mau danh muc du an thuoc CTMTQG nam 2008" xfId="3757"/>
    <cellStyle name="T_Book1_Bieu mau danh muc du an thuoc CTMTQG nam 2008 2" xfId="3758"/>
    <cellStyle name="T_Book1_Bieu mau danh muc du an thuoc CTMTQG nam 2008_!1 1 bao cao giao KH ve HTCMT vung TNB   12-12-2011" xfId="3759"/>
    <cellStyle name="T_Book1_Bieu mau danh muc du an thuoc CTMTQG nam 2008_!1 1 bao cao giao KH ve HTCMT vung TNB   12-12-2011 2" xfId="3760"/>
    <cellStyle name="T_Book1_Bieu mau danh muc du an thuoc CTMTQG nam 2008_KH TPCP vung TNB (03-1-2012)" xfId="3761"/>
    <cellStyle name="T_Book1_Bieu mau danh muc du an thuoc CTMTQG nam 2008_KH TPCP vung TNB (03-1-2012) 2" xfId="3762"/>
    <cellStyle name="T_Book1_Bieu tong hop nhu cau ung 2011 da chon loc -Mien nui" xfId="3763"/>
    <cellStyle name="T_Book1_Bieu tong hop nhu cau ung 2011 da chon loc -Mien nui 2" xfId="3764"/>
    <cellStyle name="T_Book1_Bieu tong hop nhu cau ung 2011 da chon loc -Mien nui_!1 1 bao cao giao KH ve HTCMT vung TNB   12-12-2011" xfId="3765"/>
    <cellStyle name="T_Book1_Bieu tong hop nhu cau ung 2011 da chon loc -Mien nui_!1 1 bao cao giao KH ve HTCMT vung TNB   12-12-2011 2" xfId="3766"/>
    <cellStyle name="T_Book1_Bieu tong hop nhu cau ung 2011 da chon loc -Mien nui_KH TPCP vung TNB (03-1-2012)" xfId="3767"/>
    <cellStyle name="T_Book1_Bieu tong hop nhu cau ung 2011 da chon loc -Mien nui_KH TPCP vung TNB (03-1-2012) 2" xfId="3768"/>
    <cellStyle name="T_Book1_Bieu3ODA" xfId="3769"/>
    <cellStyle name="T_Book1_Bieu3ODA 2" xfId="3770"/>
    <cellStyle name="T_Book1_Bieu3ODA_!1 1 bao cao giao KH ve HTCMT vung TNB   12-12-2011" xfId="3771"/>
    <cellStyle name="T_Book1_Bieu3ODA_!1 1 bao cao giao KH ve HTCMT vung TNB   12-12-2011 2" xfId="3772"/>
    <cellStyle name="T_Book1_Bieu3ODA_1" xfId="3773"/>
    <cellStyle name="T_Book1_Bieu3ODA_1 2" xfId="3774"/>
    <cellStyle name="T_Book1_Bieu3ODA_1_!1 1 bao cao giao KH ve HTCMT vung TNB   12-12-2011" xfId="3775"/>
    <cellStyle name="T_Book1_Bieu3ODA_1_!1 1 bao cao giao KH ve HTCMT vung TNB   12-12-2011 2" xfId="3776"/>
    <cellStyle name="T_Book1_Bieu3ODA_1_KH TPCP vung TNB (03-1-2012)" xfId="3777"/>
    <cellStyle name="T_Book1_Bieu3ODA_1_KH TPCP vung TNB (03-1-2012) 2" xfId="3778"/>
    <cellStyle name="T_Book1_Bieu3ODA_KH TPCP vung TNB (03-1-2012)" xfId="3779"/>
    <cellStyle name="T_Book1_Bieu3ODA_KH TPCP vung TNB (03-1-2012) 2" xfId="3780"/>
    <cellStyle name="T_Book1_Bieu4HTMT" xfId="3781"/>
    <cellStyle name="T_Book1_Bieu4HTMT 2" xfId="3782"/>
    <cellStyle name="T_Book1_Bieu4HTMT_!1 1 bao cao giao KH ve HTCMT vung TNB   12-12-2011" xfId="3783"/>
    <cellStyle name="T_Book1_Bieu4HTMT_!1 1 bao cao giao KH ve HTCMT vung TNB   12-12-2011 2" xfId="3784"/>
    <cellStyle name="T_Book1_Bieu4HTMT_KH TPCP vung TNB (03-1-2012)" xfId="3785"/>
    <cellStyle name="T_Book1_Bieu4HTMT_KH TPCP vung TNB (03-1-2012) 2" xfId="3786"/>
    <cellStyle name="T_Book1_Book1" xfId="3787"/>
    <cellStyle name="T_Book1_Book1 2" xfId="3788"/>
    <cellStyle name="T_Book1_Cong trinh co y kien LD_Dang_NN_2011-Tay nguyen-9-10" xfId="3789"/>
    <cellStyle name="T_Book1_Cong trinh co y kien LD_Dang_NN_2011-Tay nguyen-9-10 2" xfId="3790"/>
    <cellStyle name="T_Book1_Cong trinh co y kien LD_Dang_NN_2011-Tay nguyen-9-10_!1 1 bao cao giao KH ve HTCMT vung TNB   12-12-2011" xfId="3791"/>
    <cellStyle name="T_Book1_Cong trinh co y kien LD_Dang_NN_2011-Tay nguyen-9-10_!1 1 bao cao giao KH ve HTCMT vung TNB   12-12-2011 2" xfId="3792"/>
    <cellStyle name="T_Book1_Cong trinh co y kien LD_Dang_NN_2011-Tay nguyen-9-10_Bieu4HTMT" xfId="3793"/>
    <cellStyle name="T_Book1_Cong trinh co y kien LD_Dang_NN_2011-Tay nguyen-9-10_Bieu4HTMT 2" xfId="3794"/>
    <cellStyle name="T_Book1_Cong trinh co y kien LD_Dang_NN_2011-Tay nguyen-9-10_KH TPCP vung TNB (03-1-2012)" xfId="3795"/>
    <cellStyle name="T_Book1_Cong trinh co y kien LD_Dang_NN_2011-Tay nguyen-9-10_KH TPCP vung TNB (03-1-2012) 2" xfId="3796"/>
    <cellStyle name="T_Book1_CPK" xfId="3797"/>
    <cellStyle name="T_Book1_CPK 2" xfId="3798"/>
    <cellStyle name="T_Book1_danh muc chuan bi dau tu 2011 ngay 07-6-2011" xfId="3799"/>
    <cellStyle name="T_Book1_danh muc chuan bi dau tu 2011 ngay 07-6-2011 2" xfId="3800"/>
    <cellStyle name="T_Book1_dieu chinh KH 2011 ngay 26-5-2011111" xfId="3801"/>
    <cellStyle name="T_Book1_dieu chinh KH 2011 ngay 26-5-2011111 2" xfId="3802"/>
    <cellStyle name="T_Book1_DK 2014-2015 final" xfId="3803"/>
    <cellStyle name="T_Book1_DK 2014-2015 final_05-12  KH trung han 2016-2020 - Liem Thinh edited" xfId="3804"/>
    <cellStyle name="T_Book1_DK 2014-2015 final_Copy of 05-12  KH trung han 2016-2020 - Liem Thinh edited (1)" xfId="3805"/>
    <cellStyle name="T_Book1_DK 2014-2015 new" xfId="3806"/>
    <cellStyle name="T_Book1_DK 2014-2015 new_05-12  KH trung han 2016-2020 - Liem Thinh edited" xfId="3807"/>
    <cellStyle name="T_Book1_DK 2014-2015 new_Copy of 05-12  KH trung han 2016-2020 - Liem Thinh edited (1)" xfId="3808"/>
    <cellStyle name="T_Book1_DK KH CBDT 2014 11-11-2013" xfId="3809"/>
    <cellStyle name="T_Book1_DK KH CBDT 2014 11-11-2013(1)" xfId="3810"/>
    <cellStyle name="T_Book1_DK KH CBDT 2014 11-11-2013(1)_05-12  KH trung han 2016-2020 - Liem Thinh edited" xfId="3811"/>
    <cellStyle name="T_Book1_DK KH CBDT 2014 11-11-2013(1)_Copy of 05-12  KH trung han 2016-2020 - Liem Thinh edited (1)" xfId="3812"/>
    <cellStyle name="T_Book1_DK KH CBDT 2014 11-11-2013_05-12  KH trung han 2016-2020 - Liem Thinh edited" xfId="3813"/>
    <cellStyle name="T_Book1_DK KH CBDT 2014 11-11-2013_Copy of 05-12  KH trung han 2016-2020 - Liem Thinh edited (1)" xfId="3814"/>
    <cellStyle name="T_Book1_Du an khoi cong moi nam 2010" xfId="3815"/>
    <cellStyle name="T_Book1_Du an khoi cong moi nam 2010 2" xfId="3816"/>
    <cellStyle name="T_Book1_Du an khoi cong moi nam 2010_!1 1 bao cao giao KH ve HTCMT vung TNB   12-12-2011" xfId="3817"/>
    <cellStyle name="T_Book1_Du an khoi cong moi nam 2010_!1 1 bao cao giao KH ve HTCMT vung TNB   12-12-2011 2" xfId="3818"/>
    <cellStyle name="T_Book1_Du an khoi cong moi nam 2010_KH TPCP vung TNB (03-1-2012)" xfId="3819"/>
    <cellStyle name="T_Book1_Du an khoi cong moi nam 2010_KH TPCP vung TNB (03-1-2012) 2" xfId="3820"/>
    <cellStyle name="T_Book1_giao KH 2011 ngay 10-12-2010" xfId="3821"/>
    <cellStyle name="T_Book1_giao KH 2011 ngay 10-12-2010 2" xfId="3822"/>
    <cellStyle name="T_Book1_Hang Tom goi9 9-07(Cau 12 sua)" xfId="3823"/>
    <cellStyle name="T_Book1_Hang Tom goi9 9-07(Cau 12 sua) 2" xfId="3824"/>
    <cellStyle name="T_Book1_Ket qua phan bo von nam 2008" xfId="3825"/>
    <cellStyle name="T_Book1_Ket qua phan bo von nam 2008 2" xfId="3826"/>
    <cellStyle name="T_Book1_Ket qua phan bo von nam 2008_!1 1 bao cao giao KH ve HTCMT vung TNB   12-12-2011" xfId="3827"/>
    <cellStyle name="T_Book1_Ket qua phan bo von nam 2008_!1 1 bao cao giao KH ve HTCMT vung TNB   12-12-2011 2" xfId="3828"/>
    <cellStyle name="T_Book1_Ket qua phan bo von nam 2008_KH TPCP vung TNB (03-1-2012)" xfId="3829"/>
    <cellStyle name="T_Book1_Ket qua phan bo von nam 2008_KH TPCP vung TNB (03-1-2012) 2" xfId="3830"/>
    <cellStyle name="T_Book1_KH TPCP vung TNB (03-1-2012)" xfId="3831"/>
    <cellStyle name="T_Book1_KH TPCP vung TNB (03-1-2012) 2" xfId="3832"/>
    <cellStyle name="T_Book1_KH XDCB_2008 lan 2 sua ngay 10-11" xfId="3833"/>
    <cellStyle name="T_Book1_KH XDCB_2008 lan 2 sua ngay 10-11 2" xfId="3834"/>
    <cellStyle name="T_Book1_KH XDCB_2008 lan 2 sua ngay 10-11_!1 1 bao cao giao KH ve HTCMT vung TNB   12-12-2011" xfId="3835"/>
    <cellStyle name="T_Book1_KH XDCB_2008 lan 2 sua ngay 10-11_!1 1 bao cao giao KH ve HTCMT vung TNB   12-12-2011 2" xfId="3836"/>
    <cellStyle name="T_Book1_KH XDCB_2008 lan 2 sua ngay 10-11_KH TPCP vung TNB (03-1-2012)" xfId="3837"/>
    <cellStyle name="T_Book1_KH XDCB_2008 lan 2 sua ngay 10-11_KH TPCP vung TNB (03-1-2012) 2" xfId="3838"/>
    <cellStyle name="T_Book1_Khoi luong chinh Hang Tom" xfId="3839"/>
    <cellStyle name="T_Book1_Khoi luong chinh Hang Tom 2" xfId="3840"/>
    <cellStyle name="T_Book1_kien giang 2" xfId="3841"/>
    <cellStyle name="T_Book1_kien giang 2 2" xfId="3842"/>
    <cellStyle name="T_Book1_Luy ke von ung nam 2011 -Thoa gui ngay 12-8-2012" xfId="3843"/>
    <cellStyle name="T_Book1_Luy ke von ung nam 2011 -Thoa gui ngay 12-8-2012 2" xfId="3844"/>
    <cellStyle name="T_Book1_Luy ke von ung nam 2011 -Thoa gui ngay 12-8-2012_!1 1 bao cao giao KH ve HTCMT vung TNB   12-12-2011" xfId="3845"/>
    <cellStyle name="T_Book1_Luy ke von ung nam 2011 -Thoa gui ngay 12-8-2012_!1 1 bao cao giao KH ve HTCMT vung TNB   12-12-2011 2" xfId="3846"/>
    <cellStyle name="T_Book1_Luy ke von ung nam 2011 -Thoa gui ngay 12-8-2012_KH TPCP vung TNB (03-1-2012)" xfId="3847"/>
    <cellStyle name="T_Book1_Luy ke von ung nam 2011 -Thoa gui ngay 12-8-2012_KH TPCP vung TNB (03-1-2012) 2" xfId="3848"/>
    <cellStyle name="T_Book1_Nhu cau von ung truoc 2011 Tha h Hoa + Nge An gui TW" xfId="3849"/>
    <cellStyle name="T_Book1_Nhu cau von ung truoc 2011 Tha h Hoa + Nge An gui TW 2" xfId="3850"/>
    <cellStyle name="T_Book1_Nhu cau von ung truoc 2011 Tha h Hoa + Nge An gui TW_!1 1 bao cao giao KH ve HTCMT vung TNB   12-12-2011" xfId="3851"/>
    <cellStyle name="T_Book1_Nhu cau von ung truoc 2011 Tha h Hoa + Nge An gui TW_!1 1 bao cao giao KH ve HTCMT vung TNB   12-12-2011 2" xfId="3852"/>
    <cellStyle name="T_Book1_Nhu cau von ung truoc 2011 Tha h Hoa + Nge An gui TW_Bieu4HTMT" xfId="3853"/>
    <cellStyle name="T_Book1_Nhu cau von ung truoc 2011 Tha h Hoa + Nge An gui TW_Bieu4HTMT 2" xfId="3854"/>
    <cellStyle name="T_Book1_Nhu cau von ung truoc 2011 Tha h Hoa + Nge An gui TW_Bieu4HTMT_!1 1 bao cao giao KH ve HTCMT vung TNB   12-12-2011" xfId="3855"/>
    <cellStyle name="T_Book1_Nhu cau von ung truoc 2011 Tha h Hoa + Nge An gui TW_Bieu4HTMT_!1 1 bao cao giao KH ve HTCMT vung TNB   12-12-2011 2" xfId="3856"/>
    <cellStyle name="T_Book1_Nhu cau von ung truoc 2011 Tha h Hoa + Nge An gui TW_Bieu4HTMT_KH TPCP vung TNB (03-1-2012)" xfId="3857"/>
    <cellStyle name="T_Book1_Nhu cau von ung truoc 2011 Tha h Hoa + Nge An gui TW_Bieu4HTMT_KH TPCP vung TNB (03-1-2012) 2" xfId="3858"/>
    <cellStyle name="T_Book1_Nhu cau von ung truoc 2011 Tha h Hoa + Nge An gui TW_KH TPCP vung TNB (03-1-2012)" xfId="3859"/>
    <cellStyle name="T_Book1_Nhu cau von ung truoc 2011 Tha h Hoa + Nge An gui TW_KH TPCP vung TNB (03-1-2012) 2" xfId="3860"/>
    <cellStyle name="T_Book1_phu luc tong ket tinh hinh TH giai doan 03-10 (ngay 30)" xfId="3861"/>
    <cellStyle name="T_Book1_phu luc tong ket tinh hinh TH giai doan 03-10 (ngay 30) 2" xfId="3862"/>
    <cellStyle name="T_Book1_phu luc tong ket tinh hinh TH giai doan 03-10 (ngay 30)_!1 1 bao cao giao KH ve HTCMT vung TNB   12-12-2011" xfId="3863"/>
    <cellStyle name="T_Book1_phu luc tong ket tinh hinh TH giai doan 03-10 (ngay 30)_!1 1 bao cao giao KH ve HTCMT vung TNB   12-12-2011 2" xfId="3864"/>
    <cellStyle name="T_Book1_phu luc tong ket tinh hinh TH giai doan 03-10 (ngay 30)_KH TPCP vung TNB (03-1-2012)" xfId="3865"/>
    <cellStyle name="T_Book1_phu luc tong ket tinh hinh TH giai doan 03-10 (ngay 30)_KH TPCP vung TNB (03-1-2012) 2" xfId="3866"/>
    <cellStyle name="T_Book1_TH ung tren 70%-Ra soat phap ly-8-6 (dung de chuyen vao vu TH)" xfId="3867"/>
    <cellStyle name="T_Book1_TH ung tren 70%-Ra soat phap ly-8-6 (dung de chuyen vao vu TH) 2" xfId="3868"/>
    <cellStyle name="T_Book1_TH ung tren 70%-Ra soat phap ly-8-6 (dung de chuyen vao vu TH)_!1 1 bao cao giao KH ve HTCMT vung TNB   12-12-2011" xfId="3869"/>
    <cellStyle name="T_Book1_TH ung tren 70%-Ra soat phap ly-8-6 (dung de chuyen vao vu TH)_!1 1 bao cao giao KH ve HTCMT vung TNB   12-12-2011 2" xfId="3870"/>
    <cellStyle name="T_Book1_TH ung tren 70%-Ra soat phap ly-8-6 (dung de chuyen vao vu TH)_Bieu4HTMT" xfId="3871"/>
    <cellStyle name="T_Book1_TH ung tren 70%-Ra soat phap ly-8-6 (dung de chuyen vao vu TH)_Bieu4HTMT 2" xfId="3872"/>
    <cellStyle name="T_Book1_TH ung tren 70%-Ra soat phap ly-8-6 (dung de chuyen vao vu TH)_KH TPCP vung TNB (03-1-2012)" xfId="3873"/>
    <cellStyle name="T_Book1_TH ung tren 70%-Ra soat phap ly-8-6 (dung de chuyen vao vu TH)_KH TPCP vung TNB (03-1-2012) 2" xfId="3874"/>
    <cellStyle name="T_Book1_TH y kien LD_KH 2010 Ca Nuoc 22-9-2011-Gui ca Vu" xfId="3875"/>
    <cellStyle name="T_Book1_TH y kien LD_KH 2010 Ca Nuoc 22-9-2011-Gui ca Vu 2" xfId="3876"/>
    <cellStyle name="T_Book1_TH y kien LD_KH 2010 Ca Nuoc 22-9-2011-Gui ca Vu_!1 1 bao cao giao KH ve HTCMT vung TNB   12-12-2011" xfId="3877"/>
    <cellStyle name="T_Book1_TH y kien LD_KH 2010 Ca Nuoc 22-9-2011-Gui ca Vu_!1 1 bao cao giao KH ve HTCMT vung TNB   12-12-2011 2" xfId="3878"/>
    <cellStyle name="T_Book1_TH y kien LD_KH 2010 Ca Nuoc 22-9-2011-Gui ca Vu_Bieu4HTMT" xfId="3879"/>
    <cellStyle name="T_Book1_TH y kien LD_KH 2010 Ca Nuoc 22-9-2011-Gui ca Vu_Bieu4HTMT 2" xfId="3880"/>
    <cellStyle name="T_Book1_TH y kien LD_KH 2010 Ca Nuoc 22-9-2011-Gui ca Vu_KH TPCP vung TNB (03-1-2012)" xfId="3881"/>
    <cellStyle name="T_Book1_TH y kien LD_KH 2010 Ca Nuoc 22-9-2011-Gui ca Vu_KH TPCP vung TNB (03-1-2012) 2" xfId="3882"/>
    <cellStyle name="T_Book1_Thiet bi" xfId="3883"/>
    <cellStyle name="T_Book1_Thiet bi 2" xfId="3884"/>
    <cellStyle name="T_Book1_TN - Ho tro khac 2011" xfId="3885"/>
    <cellStyle name="T_Book1_TN - Ho tro khac 2011 2" xfId="3886"/>
    <cellStyle name="T_Book1_TN - Ho tro khac 2011_!1 1 bao cao giao KH ve HTCMT vung TNB   12-12-2011" xfId="3887"/>
    <cellStyle name="T_Book1_TN - Ho tro khac 2011_!1 1 bao cao giao KH ve HTCMT vung TNB   12-12-2011 2" xfId="3888"/>
    <cellStyle name="T_Book1_TN - Ho tro khac 2011_Bieu4HTMT" xfId="3889"/>
    <cellStyle name="T_Book1_TN - Ho tro khac 2011_Bieu4HTMT 2" xfId="3890"/>
    <cellStyle name="T_Book1_TN - Ho tro khac 2011_KH TPCP vung TNB (03-1-2012)" xfId="3891"/>
    <cellStyle name="T_Book1_TN - Ho tro khac 2011_KH TPCP vung TNB (03-1-2012) 2" xfId="3892"/>
    <cellStyle name="T_Book1_ung truoc 2011 NSTW Thanh Hoa + Nge An gui Thu 12-5" xfId="3893"/>
    <cellStyle name="T_Book1_ung truoc 2011 NSTW Thanh Hoa + Nge An gui Thu 12-5 2" xfId="3894"/>
    <cellStyle name="T_Book1_ung truoc 2011 NSTW Thanh Hoa + Nge An gui Thu 12-5_!1 1 bao cao giao KH ve HTCMT vung TNB   12-12-2011" xfId="3895"/>
    <cellStyle name="T_Book1_ung truoc 2011 NSTW Thanh Hoa + Nge An gui Thu 12-5_!1 1 bao cao giao KH ve HTCMT vung TNB   12-12-2011 2" xfId="3896"/>
    <cellStyle name="T_Book1_ung truoc 2011 NSTW Thanh Hoa + Nge An gui Thu 12-5_Bieu4HTMT" xfId="3897"/>
    <cellStyle name="T_Book1_ung truoc 2011 NSTW Thanh Hoa + Nge An gui Thu 12-5_Bieu4HTMT 2" xfId="3898"/>
    <cellStyle name="T_Book1_ung truoc 2011 NSTW Thanh Hoa + Nge An gui Thu 12-5_Bieu4HTMT_!1 1 bao cao giao KH ve HTCMT vung TNB   12-12-2011" xfId="3899"/>
    <cellStyle name="T_Book1_ung truoc 2011 NSTW Thanh Hoa + Nge An gui Thu 12-5_Bieu4HTMT_!1 1 bao cao giao KH ve HTCMT vung TNB   12-12-2011 2" xfId="3900"/>
    <cellStyle name="T_Book1_ung truoc 2011 NSTW Thanh Hoa + Nge An gui Thu 12-5_Bieu4HTMT_KH TPCP vung TNB (03-1-2012)" xfId="3901"/>
    <cellStyle name="T_Book1_ung truoc 2011 NSTW Thanh Hoa + Nge An gui Thu 12-5_Bieu4HTMT_KH TPCP vung TNB (03-1-2012) 2" xfId="3902"/>
    <cellStyle name="T_Book1_ung truoc 2011 NSTW Thanh Hoa + Nge An gui Thu 12-5_KH TPCP vung TNB (03-1-2012)" xfId="3903"/>
    <cellStyle name="T_Book1_ung truoc 2011 NSTW Thanh Hoa + Nge An gui Thu 12-5_KH TPCP vung TNB (03-1-2012) 2" xfId="3904"/>
    <cellStyle name="T_Book1_ÿÿÿÿÿ" xfId="3905"/>
    <cellStyle name="T_Book1_ÿÿÿÿÿ 2" xfId="3906"/>
    <cellStyle name="T_Chuan bi dau tu nam 2008" xfId="3907"/>
    <cellStyle name="T_Chuan bi dau tu nam 2008 2" xfId="3908"/>
    <cellStyle name="T_Chuan bi dau tu nam 2008_!1 1 bao cao giao KH ve HTCMT vung TNB   12-12-2011" xfId="3909"/>
    <cellStyle name="T_Chuan bi dau tu nam 2008_!1 1 bao cao giao KH ve HTCMT vung TNB   12-12-2011 2" xfId="3910"/>
    <cellStyle name="T_Chuan bi dau tu nam 2008_KH TPCP vung TNB (03-1-2012)" xfId="3911"/>
    <cellStyle name="T_Chuan bi dau tu nam 2008_KH TPCP vung TNB (03-1-2012) 2" xfId="3912"/>
    <cellStyle name="T_Copy of Bao cao  XDCB 7 thang nam 2008_So KH&amp;DT SUA" xfId="3913"/>
    <cellStyle name="T_Copy of Bao cao  XDCB 7 thang nam 2008_So KH&amp;DT SUA 2" xfId="3914"/>
    <cellStyle name="T_Copy of Bao cao  XDCB 7 thang nam 2008_So KH&amp;DT SUA_!1 1 bao cao giao KH ve HTCMT vung TNB   12-12-2011" xfId="3915"/>
    <cellStyle name="T_Copy of Bao cao  XDCB 7 thang nam 2008_So KH&amp;DT SUA_!1 1 bao cao giao KH ve HTCMT vung TNB   12-12-2011 2" xfId="3916"/>
    <cellStyle name="T_Copy of Bao cao  XDCB 7 thang nam 2008_So KH&amp;DT SUA_KH TPCP vung TNB (03-1-2012)" xfId="3917"/>
    <cellStyle name="T_Copy of Bao cao  XDCB 7 thang nam 2008_So KH&amp;DT SUA_KH TPCP vung TNB (03-1-2012) 2" xfId="3918"/>
    <cellStyle name="T_CPK" xfId="3919"/>
    <cellStyle name="T_CPK 2" xfId="3920"/>
    <cellStyle name="T_CPK_!1 1 bao cao giao KH ve HTCMT vung TNB   12-12-2011" xfId="3921"/>
    <cellStyle name="T_CPK_!1 1 bao cao giao KH ve HTCMT vung TNB   12-12-2011 2" xfId="3922"/>
    <cellStyle name="T_CPK_Bieu4HTMT" xfId="3923"/>
    <cellStyle name="T_CPK_Bieu4HTMT 2" xfId="3924"/>
    <cellStyle name="T_CPK_Bieu4HTMT_!1 1 bao cao giao KH ve HTCMT vung TNB   12-12-2011" xfId="3925"/>
    <cellStyle name="T_CPK_Bieu4HTMT_!1 1 bao cao giao KH ve HTCMT vung TNB   12-12-2011 2" xfId="3926"/>
    <cellStyle name="T_CPK_Bieu4HTMT_KH TPCP vung TNB (03-1-2012)" xfId="3927"/>
    <cellStyle name="T_CPK_Bieu4HTMT_KH TPCP vung TNB (03-1-2012) 2" xfId="3928"/>
    <cellStyle name="T_CPK_KH TPCP vung TNB (03-1-2012)" xfId="3929"/>
    <cellStyle name="T_CPK_KH TPCP vung TNB (03-1-2012) 2" xfId="3930"/>
    <cellStyle name="T_CTMTQG 2008" xfId="3931"/>
    <cellStyle name="T_CTMTQG 2008 2" xfId="3932"/>
    <cellStyle name="T_CTMTQG 2008_!1 1 bao cao giao KH ve HTCMT vung TNB   12-12-2011" xfId="3933"/>
    <cellStyle name="T_CTMTQG 2008_!1 1 bao cao giao KH ve HTCMT vung TNB   12-12-2011 2" xfId="3934"/>
    <cellStyle name="T_CTMTQG 2008_Bieu mau danh muc du an thuoc CTMTQG nam 2008" xfId="3935"/>
    <cellStyle name="T_CTMTQG 2008_Bieu mau danh muc du an thuoc CTMTQG nam 2008 2" xfId="3936"/>
    <cellStyle name="T_CTMTQG 2008_Bieu mau danh muc du an thuoc CTMTQG nam 2008_!1 1 bao cao giao KH ve HTCMT vung TNB   12-12-2011" xfId="3937"/>
    <cellStyle name="T_CTMTQG 2008_Bieu mau danh muc du an thuoc CTMTQG nam 2008_!1 1 bao cao giao KH ve HTCMT vung TNB   12-12-2011 2" xfId="3938"/>
    <cellStyle name="T_CTMTQG 2008_Bieu mau danh muc du an thuoc CTMTQG nam 2008_KH TPCP vung TNB (03-1-2012)" xfId="3939"/>
    <cellStyle name="T_CTMTQG 2008_Bieu mau danh muc du an thuoc CTMTQG nam 2008_KH TPCP vung TNB (03-1-2012) 2" xfId="3940"/>
    <cellStyle name="T_CTMTQG 2008_Hi-Tong hop KQ phan bo KH nam 08- LD fong giao 15-11-08" xfId="3941"/>
    <cellStyle name="T_CTMTQG 2008_Hi-Tong hop KQ phan bo KH nam 08- LD fong giao 15-11-08 2" xfId="3942"/>
    <cellStyle name="T_CTMTQG 2008_Hi-Tong hop KQ phan bo KH nam 08- LD fong giao 15-11-08_!1 1 bao cao giao KH ve HTCMT vung TNB   12-12-2011" xfId="3943"/>
    <cellStyle name="T_CTMTQG 2008_Hi-Tong hop KQ phan bo KH nam 08- LD fong giao 15-11-08_!1 1 bao cao giao KH ve HTCMT vung TNB   12-12-2011 2" xfId="3944"/>
    <cellStyle name="T_CTMTQG 2008_Hi-Tong hop KQ phan bo KH nam 08- LD fong giao 15-11-08_KH TPCP vung TNB (03-1-2012)" xfId="3945"/>
    <cellStyle name="T_CTMTQG 2008_Hi-Tong hop KQ phan bo KH nam 08- LD fong giao 15-11-08_KH TPCP vung TNB (03-1-2012) 2" xfId="3946"/>
    <cellStyle name="T_CTMTQG 2008_Ket qua thuc hien nam 2008" xfId="3947"/>
    <cellStyle name="T_CTMTQG 2008_Ket qua thuc hien nam 2008 2" xfId="3948"/>
    <cellStyle name="T_CTMTQG 2008_Ket qua thuc hien nam 2008_!1 1 bao cao giao KH ve HTCMT vung TNB   12-12-2011" xfId="3949"/>
    <cellStyle name="T_CTMTQG 2008_Ket qua thuc hien nam 2008_!1 1 bao cao giao KH ve HTCMT vung TNB   12-12-2011 2" xfId="3950"/>
    <cellStyle name="T_CTMTQG 2008_Ket qua thuc hien nam 2008_KH TPCP vung TNB (03-1-2012)" xfId="3951"/>
    <cellStyle name="T_CTMTQG 2008_Ket qua thuc hien nam 2008_KH TPCP vung TNB (03-1-2012) 2" xfId="3952"/>
    <cellStyle name="T_CTMTQG 2008_KH TPCP vung TNB (03-1-2012)" xfId="3953"/>
    <cellStyle name="T_CTMTQG 2008_KH TPCP vung TNB (03-1-2012) 2" xfId="3954"/>
    <cellStyle name="T_CTMTQG 2008_KH XDCB_2008 lan 1" xfId="3955"/>
    <cellStyle name="T_CTMTQG 2008_KH XDCB_2008 lan 1 2" xfId="3956"/>
    <cellStyle name="T_CTMTQG 2008_KH XDCB_2008 lan 1 sua ngay 27-10" xfId="3957"/>
    <cellStyle name="T_CTMTQG 2008_KH XDCB_2008 lan 1 sua ngay 27-10 2" xfId="3958"/>
    <cellStyle name="T_CTMTQG 2008_KH XDCB_2008 lan 1 sua ngay 27-10_!1 1 bao cao giao KH ve HTCMT vung TNB   12-12-2011" xfId="3959"/>
    <cellStyle name="T_CTMTQG 2008_KH XDCB_2008 lan 1 sua ngay 27-10_!1 1 bao cao giao KH ve HTCMT vung TNB   12-12-2011 2" xfId="3960"/>
    <cellStyle name="T_CTMTQG 2008_KH XDCB_2008 lan 1 sua ngay 27-10_KH TPCP vung TNB (03-1-2012)" xfId="3961"/>
    <cellStyle name="T_CTMTQG 2008_KH XDCB_2008 lan 1 sua ngay 27-10_KH TPCP vung TNB (03-1-2012) 2" xfId="3962"/>
    <cellStyle name="T_CTMTQG 2008_KH XDCB_2008 lan 1_!1 1 bao cao giao KH ve HTCMT vung TNB   12-12-2011" xfId="3963"/>
    <cellStyle name="T_CTMTQG 2008_KH XDCB_2008 lan 1_!1 1 bao cao giao KH ve HTCMT vung TNB   12-12-2011 2" xfId="3964"/>
    <cellStyle name="T_CTMTQG 2008_KH XDCB_2008 lan 1_KH TPCP vung TNB (03-1-2012)" xfId="3965"/>
    <cellStyle name="T_CTMTQG 2008_KH XDCB_2008 lan 1_KH TPCP vung TNB (03-1-2012) 2" xfId="3966"/>
    <cellStyle name="T_CTMTQG 2008_KH XDCB_2008 lan 2 sua ngay 10-11" xfId="3967"/>
    <cellStyle name="T_CTMTQG 2008_KH XDCB_2008 lan 2 sua ngay 10-11 2" xfId="3968"/>
    <cellStyle name="T_CTMTQG 2008_KH XDCB_2008 lan 2 sua ngay 10-11_!1 1 bao cao giao KH ve HTCMT vung TNB   12-12-2011" xfId="3969"/>
    <cellStyle name="T_CTMTQG 2008_KH XDCB_2008 lan 2 sua ngay 10-11_!1 1 bao cao giao KH ve HTCMT vung TNB   12-12-2011 2" xfId="3970"/>
    <cellStyle name="T_CTMTQG 2008_KH XDCB_2008 lan 2 sua ngay 10-11_KH TPCP vung TNB (03-1-2012)" xfId="3971"/>
    <cellStyle name="T_CTMTQG 2008_KH XDCB_2008 lan 2 sua ngay 10-11_KH TPCP vung TNB (03-1-2012) 2" xfId="3972"/>
    <cellStyle name="T_danh muc chuan bi dau tu 2011 ngay 07-6-2011" xfId="3973"/>
    <cellStyle name="T_danh muc chuan bi dau tu 2011 ngay 07-6-2011 2" xfId="3974"/>
    <cellStyle name="T_danh muc chuan bi dau tu 2011 ngay 07-6-2011_!1 1 bao cao giao KH ve HTCMT vung TNB   12-12-2011" xfId="3975"/>
    <cellStyle name="T_danh muc chuan bi dau tu 2011 ngay 07-6-2011_!1 1 bao cao giao KH ve HTCMT vung TNB   12-12-2011 2" xfId="3976"/>
    <cellStyle name="T_danh muc chuan bi dau tu 2011 ngay 07-6-2011_KH TPCP vung TNB (03-1-2012)" xfId="3977"/>
    <cellStyle name="T_danh muc chuan bi dau tu 2011 ngay 07-6-2011_KH TPCP vung TNB (03-1-2012) 2" xfId="3978"/>
    <cellStyle name="T_Danh muc pbo nguon von XSKT, XDCB nam 2009 chuyen qua nam 2010" xfId="3979"/>
    <cellStyle name="T_Danh muc pbo nguon von XSKT, XDCB nam 2009 chuyen qua nam 2010 2" xfId="3980"/>
    <cellStyle name="T_Danh muc pbo nguon von XSKT, XDCB nam 2009 chuyen qua nam 2010_!1 1 bao cao giao KH ve HTCMT vung TNB   12-12-2011" xfId="3981"/>
    <cellStyle name="T_Danh muc pbo nguon von XSKT, XDCB nam 2009 chuyen qua nam 2010_!1 1 bao cao giao KH ve HTCMT vung TNB   12-12-2011 2" xfId="3982"/>
    <cellStyle name="T_Danh muc pbo nguon von XSKT, XDCB nam 2009 chuyen qua nam 2010_KH TPCP vung TNB (03-1-2012)" xfId="3983"/>
    <cellStyle name="T_Danh muc pbo nguon von XSKT, XDCB nam 2009 chuyen qua nam 2010_KH TPCP vung TNB (03-1-2012) 2" xfId="3984"/>
    <cellStyle name="T_dieu chinh KH 2011 ngay 26-5-2011111" xfId="3985"/>
    <cellStyle name="T_dieu chinh KH 2011 ngay 26-5-2011111 2" xfId="3986"/>
    <cellStyle name="T_dieu chinh KH 2011 ngay 26-5-2011111_!1 1 bao cao giao KH ve HTCMT vung TNB   12-12-2011" xfId="3987"/>
    <cellStyle name="T_dieu chinh KH 2011 ngay 26-5-2011111_!1 1 bao cao giao KH ve HTCMT vung TNB   12-12-2011 2" xfId="3988"/>
    <cellStyle name="T_dieu chinh KH 2011 ngay 26-5-2011111_KH TPCP vung TNB (03-1-2012)" xfId="3989"/>
    <cellStyle name="T_dieu chinh KH 2011 ngay 26-5-2011111_KH TPCP vung TNB (03-1-2012) 2" xfId="3990"/>
    <cellStyle name="T_DK 2014-2015 final" xfId="3991"/>
    <cellStyle name="T_DK 2014-2015 final_05-12  KH trung han 2016-2020 - Liem Thinh edited" xfId="3992"/>
    <cellStyle name="T_DK 2014-2015 final_Copy of 05-12  KH trung han 2016-2020 - Liem Thinh edited (1)" xfId="3993"/>
    <cellStyle name="T_DK 2014-2015 new" xfId="3994"/>
    <cellStyle name="T_DK 2014-2015 new_05-12  KH trung han 2016-2020 - Liem Thinh edited" xfId="3995"/>
    <cellStyle name="T_DK 2014-2015 new_Copy of 05-12  KH trung han 2016-2020 - Liem Thinh edited (1)" xfId="3996"/>
    <cellStyle name="T_DK KH CBDT 2014 11-11-2013" xfId="3997"/>
    <cellStyle name="T_DK KH CBDT 2014 11-11-2013(1)" xfId="3998"/>
    <cellStyle name="T_DK KH CBDT 2014 11-11-2013(1)_05-12  KH trung han 2016-2020 - Liem Thinh edited" xfId="3999"/>
    <cellStyle name="T_DK KH CBDT 2014 11-11-2013(1)_Copy of 05-12  KH trung han 2016-2020 - Liem Thinh edited (1)" xfId="4000"/>
    <cellStyle name="T_DK KH CBDT 2014 11-11-2013_05-12  KH trung han 2016-2020 - Liem Thinh edited" xfId="4001"/>
    <cellStyle name="T_DK KH CBDT 2014 11-11-2013_Copy of 05-12  KH trung han 2016-2020 - Liem Thinh edited (1)" xfId="4002"/>
    <cellStyle name="T_DS KCH PHAN BO VON NSDP NAM 2010" xfId="4003"/>
    <cellStyle name="T_DS KCH PHAN BO VON NSDP NAM 2010 2" xfId="4004"/>
    <cellStyle name="T_DS KCH PHAN BO VON NSDP NAM 2010_!1 1 bao cao giao KH ve HTCMT vung TNB   12-12-2011" xfId="4005"/>
    <cellStyle name="T_DS KCH PHAN BO VON NSDP NAM 2010_!1 1 bao cao giao KH ve HTCMT vung TNB   12-12-2011 2" xfId="4006"/>
    <cellStyle name="T_DS KCH PHAN BO VON NSDP NAM 2010_KH TPCP vung TNB (03-1-2012)" xfId="4007"/>
    <cellStyle name="T_DS KCH PHAN BO VON NSDP NAM 2010_KH TPCP vung TNB (03-1-2012) 2" xfId="4008"/>
    <cellStyle name="T_Du an khoi cong moi nam 2010" xfId="4009"/>
    <cellStyle name="T_Du an khoi cong moi nam 2010 2" xfId="4010"/>
    <cellStyle name="T_Du an khoi cong moi nam 2010_!1 1 bao cao giao KH ve HTCMT vung TNB   12-12-2011" xfId="4011"/>
    <cellStyle name="T_Du an khoi cong moi nam 2010_!1 1 bao cao giao KH ve HTCMT vung TNB   12-12-2011 2" xfId="4012"/>
    <cellStyle name="T_Du an khoi cong moi nam 2010_KH TPCP vung TNB (03-1-2012)" xfId="4013"/>
    <cellStyle name="T_Du an khoi cong moi nam 2010_KH TPCP vung TNB (03-1-2012) 2" xfId="4014"/>
    <cellStyle name="T_DU AN TKQH VA CHUAN BI DAU TU NAM 2007 sua ngay 9-11" xfId="4015"/>
    <cellStyle name="T_DU AN TKQH VA CHUAN BI DAU TU NAM 2007 sua ngay 9-11 2" xfId="4016"/>
    <cellStyle name="T_DU AN TKQH VA CHUAN BI DAU TU NAM 2007 sua ngay 9-11_!1 1 bao cao giao KH ve HTCMT vung TNB   12-12-2011" xfId="4017"/>
    <cellStyle name="T_DU AN TKQH VA CHUAN BI DAU TU NAM 2007 sua ngay 9-11_!1 1 bao cao giao KH ve HTCMT vung TNB   12-12-2011 2" xfId="4018"/>
    <cellStyle name="T_DU AN TKQH VA CHUAN BI DAU TU NAM 2007 sua ngay 9-11_Bieu mau danh muc du an thuoc CTMTQG nam 2008" xfId="4019"/>
    <cellStyle name="T_DU AN TKQH VA CHUAN BI DAU TU NAM 2007 sua ngay 9-11_Bieu mau danh muc du an thuoc CTMTQG nam 2008 2" xfId="4020"/>
    <cellStyle name="T_DU AN TKQH VA CHUAN BI DAU TU NAM 2007 sua ngay 9-11_Bieu mau danh muc du an thuoc CTMTQG nam 2008_!1 1 bao cao giao KH ve HTCMT vung TNB   12-12-2011" xfId="4021"/>
    <cellStyle name="T_DU AN TKQH VA CHUAN BI DAU TU NAM 2007 sua ngay 9-11_Bieu mau danh muc du an thuoc CTMTQG nam 2008_!1 1 bao cao giao KH ve HTCMT vung TNB   12-12-2011 2" xfId="4022"/>
    <cellStyle name="T_DU AN TKQH VA CHUAN BI DAU TU NAM 2007 sua ngay 9-11_Bieu mau danh muc du an thuoc CTMTQG nam 2008_KH TPCP vung TNB (03-1-2012)" xfId="4023"/>
    <cellStyle name="T_DU AN TKQH VA CHUAN BI DAU TU NAM 2007 sua ngay 9-11_Bieu mau danh muc du an thuoc CTMTQG nam 2008_KH TPCP vung TNB (03-1-2012) 2" xfId="4024"/>
    <cellStyle name="T_DU AN TKQH VA CHUAN BI DAU TU NAM 2007 sua ngay 9-11_Du an khoi cong moi nam 2010" xfId="4025"/>
    <cellStyle name="T_DU AN TKQH VA CHUAN BI DAU TU NAM 2007 sua ngay 9-11_Du an khoi cong moi nam 2010 2" xfId="4026"/>
    <cellStyle name="T_DU AN TKQH VA CHUAN BI DAU TU NAM 2007 sua ngay 9-11_Du an khoi cong moi nam 2010_!1 1 bao cao giao KH ve HTCMT vung TNB   12-12-2011" xfId="4027"/>
    <cellStyle name="T_DU AN TKQH VA CHUAN BI DAU TU NAM 2007 sua ngay 9-11_Du an khoi cong moi nam 2010_!1 1 bao cao giao KH ve HTCMT vung TNB   12-12-2011 2" xfId="4028"/>
    <cellStyle name="T_DU AN TKQH VA CHUAN BI DAU TU NAM 2007 sua ngay 9-11_Du an khoi cong moi nam 2010_KH TPCP vung TNB (03-1-2012)" xfId="4029"/>
    <cellStyle name="T_DU AN TKQH VA CHUAN BI DAU TU NAM 2007 sua ngay 9-11_Du an khoi cong moi nam 2010_KH TPCP vung TNB (03-1-2012) 2" xfId="4030"/>
    <cellStyle name="T_DU AN TKQH VA CHUAN BI DAU TU NAM 2007 sua ngay 9-11_Ket qua phan bo von nam 2008" xfId="4031"/>
    <cellStyle name="T_DU AN TKQH VA CHUAN BI DAU TU NAM 2007 sua ngay 9-11_Ket qua phan bo von nam 2008 2" xfId="4032"/>
    <cellStyle name="T_DU AN TKQH VA CHUAN BI DAU TU NAM 2007 sua ngay 9-11_Ket qua phan bo von nam 2008_!1 1 bao cao giao KH ve HTCMT vung TNB   12-12-2011" xfId="4033"/>
    <cellStyle name="T_DU AN TKQH VA CHUAN BI DAU TU NAM 2007 sua ngay 9-11_Ket qua phan bo von nam 2008_!1 1 bao cao giao KH ve HTCMT vung TNB   12-12-2011 2" xfId="4034"/>
    <cellStyle name="T_DU AN TKQH VA CHUAN BI DAU TU NAM 2007 sua ngay 9-11_Ket qua phan bo von nam 2008_KH TPCP vung TNB (03-1-2012)" xfId="4035"/>
    <cellStyle name="T_DU AN TKQH VA CHUAN BI DAU TU NAM 2007 sua ngay 9-11_Ket qua phan bo von nam 2008_KH TPCP vung TNB (03-1-2012) 2" xfId="4036"/>
    <cellStyle name="T_DU AN TKQH VA CHUAN BI DAU TU NAM 2007 sua ngay 9-11_KH TPCP vung TNB (03-1-2012)" xfId="4037"/>
    <cellStyle name="T_DU AN TKQH VA CHUAN BI DAU TU NAM 2007 sua ngay 9-11_KH TPCP vung TNB (03-1-2012) 2" xfId="4038"/>
    <cellStyle name="T_DU AN TKQH VA CHUAN BI DAU TU NAM 2007 sua ngay 9-11_KH XDCB_2008 lan 2 sua ngay 10-11" xfId="4039"/>
    <cellStyle name="T_DU AN TKQH VA CHUAN BI DAU TU NAM 2007 sua ngay 9-11_KH XDCB_2008 lan 2 sua ngay 10-11 2" xfId="4040"/>
    <cellStyle name="T_DU AN TKQH VA CHUAN BI DAU TU NAM 2007 sua ngay 9-11_KH XDCB_2008 lan 2 sua ngay 10-11_!1 1 bao cao giao KH ve HTCMT vung TNB   12-12-2011" xfId="4041"/>
    <cellStyle name="T_DU AN TKQH VA CHUAN BI DAU TU NAM 2007 sua ngay 9-11_KH XDCB_2008 lan 2 sua ngay 10-11_!1 1 bao cao giao KH ve HTCMT vung TNB   12-12-2011 2" xfId="4042"/>
    <cellStyle name="T_DU AN TKQH VA CHUAN BI DAU TU NAM 2007 sua ngay 9-11_KH XDCB_2008 lan 2 sua ngay 10-11_KH TPCP vung TNB (03-1-2012)" xfId="4043"/>
    <cellStyle name="T_DU AN TKQH VA CHUAN BI DAU TU NAM 2007 sua ngay 9-11_KH XDCB_2008 lan 2 sua ngay 10-11_KH TPCP vung TNB (03-1-2012) 2" xfId="4044"/>
    <cellStyle name="T_du toan dieu chinh  20-8-2006" xfId="4045"/>
    <cellStyle name="T_du toan dieu chinh  20-8-2006 2" xfId="4046"/>
    <cellStyle name="T_du toan dieu chinh  20-8-2006_!1 1 bao cao giao KH ve HTCMT vung TNB   12-12-2011" xfId="4047"/>
    <cellStyle name="T_du toan dieu chinh  20-8-2006_!1 1 bao cao giao KH ve HTCMT vung TNB   12-12-2011 2" xfId="4048"/>
    <cellStyle name="T_du toan dieu chinh  20-8-2006_Bieu4HTMT" xfId="4049"/>
    <cellStyle name="T_du toan dieu chinh  20-8-2006_Bieu4HTMT 2" xfId="4050"/>
    <cellStyle name="T_du toan dieu chinh  20-8-2006_Bieu4HTMT_!1 1 bao cao giao KH ve HTCMT vung TNB   12-12-2011" xfId="4051"/>
    <cellStyle name="T_du toan dieu chinh  20-8-2006_Bieu4HTMT_!1 1 bao cao giao KH ve HTCMT vung TNB   12-12-2011 2" xfId="4052"/>
    <cellStyle name="T_du toan dieu chinh  20-8-2006_Bieu4HTMT_KH TPCP vung TNB (03-1-2012)" xfId="4053"/>
    <cellStyle name="T_du toan dieu chinh  20-8-2006_Bieu4HTMT_KH TPCP vung TNB (03-1-2012) 2" xfId="4054"/>
    <cellStyle name="T_du toan dieu chinh  20-8-2006_KH TPCP vung TNB (03-1-2012)" xfId="4055"/>
    <cellStyle name="T_du toan dieu chinh  20-8-2006_KH TPCP vung TNB (03-1-2012) 2" xfId="4056"/>
    <cellStyle name="T_giao KH 2011 ngay 10-12-2010" xfId="4057"/>
    <cellStyle name="T_giao KH 2011 ngay 10-12-2010 2" xfId="4058"/>
    <cellStyle name="T_giao KH 2011 ngay 10-12-2010_!1 1 bao cao giao KH ve HTCMT vung TNB   12-12-2011" xfId="4059"/>
    <cellStyle name="T_giao KH 2011 ngay 10-12-2010_!1 1 bao cao giao KH ve HTCMT vung TNB   12-12-2011 2" xfId="4060"/>
    <cellStyle name="T_giao KH 2011 ngay 10-12-2010_KH TPCP vung TNB (03-1-2012)" xfId="4061"/>
    <cellStyle name="T_giao KH 2011 ngay 10-12-2010_KH TPCP vung TNB (03-1-2012) 2" xfId="4062"/>
    <cellStyle name="T_Ht-PTq1-03" xfId="4063"/>
    <cellStyle name="T_Ht-PTq1-03 2" xfId="4064"/>
    <cellStyle name="T_Ht-PTq1-03_!1 1 bao cao giao KH ve HTCMT vung TNB   12-12-2011" xfId="4065"/>
    <cellStyle name="T_Ht-PTq1-03_!1 1 bao cao giao KH ve HTCMT vung TNB   12-12-2011 2" xfId="4066"/>
    <cellStyle name="T_Ht-PTq1-03_kien giang 2" xfId="4067"/>
    <cellStyle name="T_Ht-PTq1-03_kien giang 2 2" xfId="4068"/>
    <cellStyle name="T_Ke hoach KTXH  nam 2009_PKT thang 11 nam 2008" xfId="4069"/>
    <cellStyle name="T_Ke hoach KTXH  nam 2009_PKT thang 11 nam 2008 2" xfId="4070"/>
    <cellStyle name="T_Ke hoach KTXH  nam 2009_PKT thang 11 nam 2008_!1 1 bao cao giao KH ve HTCMT vung TNB   12-12-2011" xfId="4071"/>
    <cellStyle name="T_Ke hoach KTXH  nam 2009_PKT thang 11 nam 2008_!1 1 bao cao giao KH ve HTCMT vung TNB   12-12-2011 2" xfId="4072"/>
    <cellStyle name="T_Ke hoach KTXH  nam 2009_PKT thang 11 nam 2008_KH TPCP vung TNB (03-1-2012)" xfId="4073"/>
    <cellStyle name="T_Ke hoach KTXH  nam 2009_PKT thang 11 nam 2008_KH TPCP vung TNB (03-1-2012) 2" xfId="4074"/>
    <cellStyle name="T_Ket qua dau thau" xfId="4075"/>
    <cellStyle name="T_Ket qua dau thau 2" xfId="4076"/>
    <cellStyle name="T_Ket qua dau thau_!1 1 bao cao giao KH ve HTCMT vung TNB   12-12-2011" xfId="4077"/>
    <cellStyle name="T_Ket qua dau thau_!1 1 bao cao giao KH ve HTCMT vung TNB   12-12-2011 2" xfId="4078"/>
    <cellStyle name="T_Ket qua dau thau_KH TPCP vung TNB (03-1-2012)" xfId="4079"/>
    <cellStyle name="T_Ket qua dau thau_KH TPCP vung TNB (03-1-2012) 2" xfId="4080"/>
    <cellStyle name="T_Ket qua phan bo von nam 2008" xfId="4081"/>
    <cellStyle name="T_Ket qua phan bo von nam 2008 2" xfId="4082"/>
    <cellStyle name="T_Ket qua phan bo von nam 2008_!1 1 bao cao giao KH ve HTCMT vung TNB   12-12-2011" xfId="4083"/>
    <cellStyle name="T_Ket qua phan bo von nam 2008_!1 1 bao cao giao KH ve HTCMT vung TNB   12-12-2011 2" xfId="4084"/>
    <cellStyle name="T_Ket qua phan bo von nam 2008_KH TPCP vung TNB (03-1-2012)" xfId="4085"/>
    <cellStyle name="T_Ket qua phan bo von nam 2008_KH TPCP vung TNB (03-1-2012) 2" xfId="4086"/>
    <cellStyle name="T_KH 2011-2015" xfId="4087"/>
    <cellStyle name="T_KH TPCP vung TNB (03-1-2012)" xfId="4088"/>
    <cellStyle name="T_KH TPCP vung TNB (03-1-2012) 2" xfId="4089"/>
    <cellStyle name="T_KH XDCB_2008 lan 2 sua ngay 10-11" xfId="4090"/>
    <cellStyle name="T_KH XDCB_2008 lan 2 sua ngay 10-11 2" xfId="4091"/>
    <cellStyle name="T_KH XDCB_2008 lan 2 sua ngay 10-11_!1 1 bao cao giao KH ve HTCMT vung TNB   12-12-2011" xfId="4092"/>
    <cellStyle name="T_KH XDCB_2008 lan 2 sua ngay 10-11_!1 1 bao cao giao KH ve HTCMT vung TNB   12-12-2011 2" xfId="4093"/>
    <cellStyle name="T_KH XDCB_2008 lan 2 sua ngay 10-11_KH TPCP vung TNB (03-1-2012)" xfId="4094"/>
    <cellStyle name="T_KH XDCB_2008 lan 2 sua ngay 10-11_KH TPCP vung TNB (03-1-2012) 2" xfId="4095"/>
    <cellStyle name="T_kien giang 2" xfId="4096"/>
    <cellStyle name="T_kien giang 2 2" xfId="4097"/>
    <cellStyle name="T_Me_Tri_6_07" xfId="4098"/>
    <cellStyle name="T_Me_Tri_6_07 2" xfId="4099"/>
    <cellStyle name="T_Me_Tri_6_07_!1 1 bao cao giao KH ve HTCMT vung TNB   12-12-2011" xfId="4100"/>
    <cellStyle name="T_Me_Tri_6_07_!1 1 bao cao giao KH ve HTCMT vung TNB   12-12-2011 2" xfId="4101"/>
    <cellStyle name="T_Me_Tri_6_07_Bieu4HTMT" xfId="4102"/>
    <cellStyle name="T_Me_Tri_6_07_Bieu4HTMT 2" xfId="4103"/>
    <cellStyle name="T_Me_Tri_6_07_Bieu4HTMT_!1 1 bao cao giao KH ve HTCMT vung TNB   12-12-2011" xfId="4104"/>
    <cellStyle name="T_Me_Tri_6_07_Bieu4HTMT_!1 1 bao cao giao KH ve HTCMT vung TNB   12-12-2011 2" xfId="4105"/>
    <cellStyle name="T_Me_Tri_6_07_Bieu4HTMT_KH TPCP vung TNB (03-1-2012)" xfId="4106"/>
    <cellStyle name="T_Me_Tri_6_07_Bieu4HTMT_KH TPCP vung TNB (03-1-2012) 2" xfId="4107"/>
    <cellStyle name="T_Me_Tri_6_07_KH TPCP vung TNB (03-1-2012)" xfId="4108"/>
    <cellStyle name="T_Me_Tri_6_07_KH TPCP vung TNB (03-1-2012) 2" xfId="4109"/>
    <cellStyle name="T_N2 thay dat (N1-1)" xfId="4110"/>
    <cellStyle name="T_N2 thay dat (N1-1) 2" xfId="4111"/>
    <cellStyle name="T_N2 thay dat (N1-1)_!1 1 bao cao giao KH ve HTCMT vung TNB   12-12-2011" xfId="4112"/>
    <cellStyle name="T_N2 thay dat (N1-1)_!1 1 bao cao giao KH ve HTCMT vung TNB   12-12-2011 2" xfId="4113"/>
    <cellStyle name="T_N2 thay dat (N1-1)_Bieu4HTMT" xfId="4114"/>
    <cellStyle name="T_N2 thay dat (N1-1)_Bieu4HTMT 2" xfId="4115"/>
    <cellStyle name="T_N2 thay dat (N1-1)_Bieu4HTMT_!1 1 bao cao giao KH ve HTCMT vung TNB   12-12-2011" xfId="4116"/>
    <cellStyle name="T_N2 thay dat (N1-1)_Bieu4HTMT_!1 1 bao cao giao KH ve HTCMT vung TNB   12-12-2011 2" xfId="4117"/>
    <cellStyle name="T_N2 thay dat (N1-1)_Bieu4HTMT_KH TPCP vung TNB (03-1-2012)" xfId="4118"/>
    <cellStyle name="T_N2 thay dat (N1-1)_Bieu4HTMT_KH TPCP vung TNB (03-1-2012) 2" xfId="4119"/>
    <cellStyle name="T_N2 thay dat (N1-1)_KH TPCP vung TNB (03-1-2012)" xfId="4120"/>
    <cellStyle name="T_N2 thay dat (N1-1)_KH TPCP vung TNB (03-1-2012) 2" xfId="4121"/>
    <cellStyle name="T_Phuong an can doi nam 2008" xfId="4122"/>
    <cellStyle name="T_Phuong an can doi nam 2008 2" xfId="4123"/>
    <cellStyle name="T_Phuong an can doi nam 2008_!1 1 bao cao giao KH ve HTCMT vung TNB   12-12-2011" xfId="4124"/>
    <cellStyle name="T_Phuong an can doi nam 2008_!1 1 bao cao giao KH ve HTCMT vung TNB   12-12-2011 2" xfId="4125"/>
    <cellStyle name="T_Phuong an can doi nam 2008_KH TPCP vung TNB (03-1-2012)" xfId="4126"/>
    <cellStyle name="T_Phuong an can doi nam 2008_KH TPCP vung TNB (03-1-2012) 2" xfId="4127"/>
    <cellStyle name="T_Seagame(BTL)" xfId="4128"/>
    <cellStyle name="T_Seagame(BTL) 2" xfId="4129"/>
    <cellStyle name="T_So GTVT" xfId="4130"/>
    <cellStyle name="T_So GTVT 2" xfId="4131"/>
    <cellStyle name="T_So GTVT_!1 1 bao cao giao KH ve HTCMT vung TNB   12-12-2011" xfId="4132"/>
    <cellStyle name="T_So GTVT_!1 1 bao cao giao KH ve HTCMT vung TNB   12-12-2011 2" xfId="4133"/>
    <cellStyle name="T_So GTVT_KH TPCP vung TNB (03-1-2012)" xfId="4134"/>
    <cellStyle name="T_So GTVT_KH TPCP vung TNB (03-1-2012) 2" xfId="4135"/>
    <cellStyle name="T_tai co cau dau tu (tong hop)1" xfId="4136"/>
    <cellStyle name="T_TDT + duong(8-5-07)" xfId="4137"/>
    <cellStyle name="T_TDT + duong(8-5-07) 2" xfId="4138"/>
    <cellStyle name="T_TDT + duong(8-5-07)_!1 1 bao cao giao KH ve HTCMT vung TNB   12-12-2011" xfId="4139"/>
    <cellStyle name="T_TDT + duong(8-5-07)_!1 1 bao cao giao KH ve HTCMT vung TNB   12-12-2011 2" xfId="4140"/>
    <cellStyle name="T_TDT + duong(8-5-07)_Bieu4HTMT" xfId="4141"/>
    <cellStyle name="T_TDT + duong(8-5-07)_Bieu4HTMT 2" xfId="4142"/>
    <cellStyle name="T_TDT + duong(8-5-07)_Bieu4HTMT_!1 1 bao cao giao KH ve HTCMT vung TNB   12-12-2011" xfId="4143"/>
    <cellStyle name="T_TDT + duong(8-5-07)_Bieu4HTMT_!1 1 bao cao giao KH ve HTCMT vung TNB   12-12-2011 2" xfId="4144"/>
    <cellStyle name="T_TDT + duong(8-5-07)_Bieu4HTMT_KH TPCP vung TNB (03-1-2012)" xfId="4145"/>
    <cellStyle name="T_TDT + duong(8-5-07)_Bieu4HTMT_KH TPCP vung TNB (03-1-2012) 2" xfId="4146"/>
    <cellStyle name="T_TDT + duong(8-5-07)_KH TPCP vung TNB (03-1-2012)" xfId="4147"/>
    <cellStyle name="T_TDT + duong(8-5-07)_KH TPCP vung TNB (03-1-2012) 2" xfId="4148"/>
    <cellStyle name="T_tham_tra_du_toan" xfId="4149"/>
    <cellStyle name="T_tham_tra_du_toan 2" xfId="4150"/>
    <cellStyle name="T_tham_tra_du_toan_!1 1 bao cao giao KH ve HTCMT vung TNB   12-12-2011" xfId="4151"/>
    <cellStyle name="T_tham_tra_du_toan_!1 1 bao cao giao KH ve HTCMT vung TNB   12-12-2011 2" xfId="4152"/>
    <cellStyle name="T_tham_tra_du_toan_Bieu4HTMT" xfId="4153"/>
    <cellStyle name="T_tham_tra_du_toan_Bieu4HTMT 2" xfId="4154"/>
    <cellStyle name="T_tham_tra_du_toan_Bieu4HTMT_!1 1 bao cao giao KH ve HTCMT vung TNB   12-12-2011" xfId="4155"/>
    <cellStyle name="T_tham_tra_du_toan_Bieu4HTMT_!1 1 bao cao giao KH ve HTCMT vung TNB   12-12-2011 2" xfId="4156"/>
    <cellStyle name="T_tham_tra_du_toan_Bieu4HTMT_KH TPCP vung TNB (03-1-2012)" xfId="4157"/>
    <cellStyle name="T_tham_tra_du_toan_Bieu4HTMT_KH TPCP vung TNB (03-1-2012) 2" xfId="4158"/>
    <cellStyle name="T_tham_tra_du_toan_KH TPCP vung TNB (03-1-2012)" xfId="4159"/>
    <cellStyle name="T_tham_tra_du_toan_KH TPCP vung TNB (03-1-2012) 2" xfId="4160"/>
    <cellStyle name="T_Thiet bi" xfId="4161"/>
    <cellStyle name="T_Thiet bi 2" xfId="4162"/>
    <cellStyle name="T_Thiet bi_!1 1 bao cao giao KH ve HTCMT vung TNB   12-12-2011" xfId="4163"/>
    <cellStyle name="T_Thiet bi_!1 1 bao cao giao KH ve HTCMT vung TNB   12-12-2011 2" xfId="4164"/>
    <cellStyle name="T_Thiet bi_Bieu4HTMT" xfId="4165"/>
    <cellStyle name="T_Thiet bi_Bieu4HTMT 2" xfId="4166"/>
    <cellStyle name="T_Thiet bi_Bieu4HTMT_!1 1 bao cao giao KH ve HTCMT vung TNB   12-12-2011" xfId="4167"/>
    <cellStyle name="T_Thiet bi_Bieu4HTMT_!1 1 bao cao giao KH ve HTCMT vung TNB   12-12-2011 2" xfId="4168"/>
    <cellStyle name="T_Thiet bi_Bieu4HTMT_KH TPCP vung TNB (03-1-2012)" xfId="4169"/>
    <cellStyle name="T_Thiet bi_Bieu4HTMT_KH TPCP vung TNB (03-1-2012) 2" xfId="4170"/>
    <cellStyle name="T_Thiet bi_KH TPCP vung TNB (03-1-2012)" xfId="4171"/>
    <cellStyle name="T_Thiet bi_KH TPCP vung TNB (03-1-2012) 2" xfId="4172"/>
    <cellStyle name="T_TK_HT" xfId="4173"/>
    <cellStyle name="T_TK_HT 2" xfId="4174"/>
    <cellStyle name="T_Van Ban 2007" xfId="4175"/>
    <cellStyle name="T_Van Ban 2007_15_10_2013 BC nhu cau von doi ung ODA (2014-2016) ngay 15102013 Sua" xfId="4176"/>
    <cellStyle name="T_Van Ban 2007_bao cao phan bo KHDT 2011(final)" xfId="4177"/>
    <cellStyle name="T_Van Ban 2007_bao cao phan bo KHDT 2011(final)_BC nhu cau von doi ung ODA nganh NN (BKH)" xfId="4178"/>
    <cellStyle name="T_Van Ban 2007_bao cao phan bo KHDT 2011(final)_BC Tai co cau (bieu TH)" xfId="4179"/>
    <cellStyle name="T_Van Ban 2007_bao cao phan bo KHDT 2011(final)_DK 2014-2015 final" xfId="4180"/>
    <cellStyle name="T_Van Ban 2007_bao cao phan bo KHDT 2011(final)_DK 2014-2015 new" xfId="4181"/>
    <cellStyle name="T_Van Ban 2007_bao cao phan bo KHDT 2011(final)_DK KH CBDT 2014 11-11-2013" xfId="4182"/>
    <cellStyle name="T_Van Ban 2007_bao cao phan bo KHDT 2011(final)_DK KH CBDT 2014 11-11-2013(1)" xfId="4183"/>
    <cellStyle name="T_Van Ban 2007_bao cao phan bo KHDT 2011(final)_KH 2011-2015" xfId="4184"/>
    <cellStyle name="T_Van Ban 2007_bao cao phan bo KHDT 2011(final)_tai co cau dau tu (tong hop)1" xfId="4185"/>
    <cellStyle name="T_Van Ban 2007_BC nhu cau von doi ung ODA nganh NN (BKH)" xfId="4186"/>
    <cellStyle name="T_Van Ban 2007_BC nhu cau von doi ung ODA nganh NN (BKH)_05-12  KH trung han 2016-2020 - Liem Thinh edited" xfId="4187"/>
    <cellStyle name="T_Van Ban 2007_BC nhu cau von doi ung ODA nganh NN (BKH)_Copy of 05-12  KH trung han 2016-2020 - Liem Thinh edited (1)" xfId="4188"/>
    <cellStyle name="T_Van Ban 2007_BC Tai co cau (bieu TH)" xfId="4189"/>
    <cellStyle name="T_Van Ban 2007_BC Tai co cau (bieu TH)_05-12  KH trung han 2016-2020 - Liem Thinh edited" xfId="4190"/>
    <cellStyle name="T_Van Ban 2007_BC Tai co cau (bieu TH)_Copy of 05-12  KH trung han 2016-2020 - Liem Thinh edited (1)" xfId="4191"/>
    <cellStyle name="T_Van Ban 2007_DK 2014-2015 final" xfId="4192"/>
    <cellStyle name="T_Van Ban 2007_DK 2014-2015 final_05-12  KH trung han 2016-2020 - Liem Thinh edited" xfId="4193"/>
    <cellStyle name="T_Van Ban 2007_DK 2014-2015 final_Copy of 05-12  KH trung han 2016-2020 - Liem Thinh edited (1)" xfId="4194"/>
    <cellStyle name="T_Van Ban 2007_DK 2014-2015 new" xfId="4195"/>
    <cellStyle name="T_Van Ban 2007_DK 2014-2015 new_05-12  KH trung han 2016-2020 - Liem Thinh edited" xfId="4196"/>
    <cellStyle name="T_Van Ban 2007_DK 2014-2015 new_Copy of 05-12  KH trung han 2016-2020 - Liem Thinh edited (1)" xfId="4197"/>
    <cellStyle name="T_Van Ban 2007_DK KH CBDT 2014 11-11-2013" xfId="4198"/>
    <cellStyle name="T_Van Ban 2007_DK KH CBDT 2014 11-11-2013(1)" xfId="4199"/>
    <cellStyle name="T_Van Ban 2007_DK KH CBDT 2014 11-11-2013(1)_05-12  KH trung han 2016-2020 - Liem Thinh edited" xfId="4200"/>
    <cellStyle name="T_Van Ban 2007_DK KH CBDT 2014 11-11-2013(1)_Copy of 05-12  KH trung han 2016-2020 - Liem Thinh edited (1)" xfId="4201"/>
    <cellStyle name="T_Van Ban 2007_DK KH CBDT 2014 11-11-2013_05-12  KH trung han 2016-2020 - Liem Thinh edited" xfId="4202"/>
    <cellStyle name="T_Van Ban 2007_DK KH CBDT 2014 11-11-2013_Copy of 05-12  KH trung han 2016-2020 - Liem Thinh edited (1)" xfId="4203"/>
    <cellStyle name="T_Van Ban 2008" xfId="4204"/>
    <cellStyle name="T_Van Ban 2008_15_10_2013 BC nhu cau von doi ung ODA (2014-2016) ngay 15102013 Sua" xfId="4205"/>
    <cellStyle name="T_Van Ban 2008_bao cao phan bo KHDT 2011(final)" xfId="4206"/>
    <cellStyle name="T_Van Ban 2008_bao cao phan bo KHDT 2011(final)_BC nhu cau von doi ung ODA nganh NN (BKH)" xfId="4207"/>
    <cellStyle name="T_Van Ban 2008_bao cao phan bo KHDT 2011(final)_BC Tai co cau (bieu TH)" xfId="4208"/>
    <cellStyle name="T_Van Ban 2008_bao cao phan bo KHDT 2011(final)_DK 2014-2015 final" xfId="4209"/>
    <cellStyle name="T_Van Ban 2008_bao cao phan bo KHDT 2011(final)_DK 2014-2015 new" xfId="4210"/>
    <cellStyle name="T_Van Ban 2008_bao cao phan bo KHDT 2011(final)_DK KH CBDT 2014 11-11-2013" xfId="4211"/>
    <cellStyle name="T_Van Ban 2008_bao cao phan bo KHDT 2011(final)_DK KH CBDT 2014 11-11-2013(1)" xfId="4212"/>
    <cellStyle name="T_Van Ban 2008_bao cao phan bo KHDT 2011(final)_KH 2011-2015" xfId="4213"/>
    <cellStyle name="T_Van Ban 2008_bao cao phan bo KHDT 2011(final)_tai co cau dau tu (tong hop)1" xfId="4214"/>
    <cellStyle name="T_Van Ban 2008_BC nhu cau von doi ung ODA nganh NN (BKH)" xfId="4215"/>
    <cellStyle name="T_Van Ban 2008_BC nhu cau von doi ung ODA nganh NN (BKH)_05-12  KH trung han 2016-2020 - Liem Thinh edited" xfId="4216"/>
    <cellStyle name="T_Van Ban 2008_BC nhu cau von doi ung ODA nganh NN (BKH)_Copy of 05-12  KH trung han 2016-2020 - Liem Thinh edited (1)" xfId="4217"/>
    <cellStyle name="T_Van Ban 2008_BC Tai co cau (bieu TH)" xfId="4218"/>
    <cellStyle name="T_Van Ban 2008_BC Tai co cau (bieu TH)_05-12  KH trung han 2016-2020 - Liem Thinh edited" xfId="4219"/>
    <cellStyle name="T_Van Ban 2008_BC Tai co cau (bieu TH)_Copy of 05-12  KH trung han 2016-2020 - Liem Thinh edited (1)" xfId="4220"/>
    <cellStyle name="T_Van Ban 2008_DK 2014-2015 final" xfId="4221"/>
    <cellStyle name="T_Van Ban 2008_DK 2014-2015 final_05-12  KH trung han 2016-2020 - Liem Thinh edited" xfId="4222"/>
    <cellStyle name="T_Van Ban 2008_DK 2014-2015 final_Copy of 05-12  KH trung han 2016-2020 - Liem Thinh edited (1)" xfId="4223"/>
    <cellStyle name="T_Van Ban 2008_DK 2014-2015 new" xfId="4224"/>
    <cellStyle name="T_Van Ban 2008_DK 2014-2015 new_05-12  KH trung han 2016-2020 - Liem Thinh edited" xfId="4225"/>
    <cellStyle name="T_Van Ban 2008_DK 2014-2015 new_Copy of 05-12  KH trung han 2016-2020 - Liem Thinh edited (1)" xfId="4226"/>
    <cellStyle name="T_Van Ban 2008_DK KH CBDT 2014 11-11-2013" xfId="4227"/>
    <cellStyle name="T_Van Ban 2008_DK KH CBDT 2014 11-11-2013(1)" xfId="4228"/>
    <cellStyle name="T_Van Ban 2008_DK KH CBDT 2014 11-11-2013(1)_05-12  KH trung han 2016-2020 - Liem Thinh edited" xfId="4229"/>
    <cellStyle name="T_Van Ban 2008_DK KH CBDT 2014 11-11-2013(1)_Copy of 05-12  KH trung han 2016-2020 - Liem Thinh edited (1)" xfId="4230"/>
    <cellStyle name="T_Van Ban 2008_DK KH CBDT 2014 11-11-2013_05-12  KH trung han 2016-2020 - Liem Thinh edited" xfId="4231"/>
    <cellStyle name="T_Van Ban 2008_DK KH CBDT 2014 11-11-2013_Copy of 05-12  KH trung han 2016-2020 - Liem Thinh edited (1)" xfId="4232"/>
    <cellStyle name="T_XDCB thang 12.2010" xfId="4233"/>
    <cellStyle name="T_XDCB thang 12.2010 2" xfId="4234"/>
    <cellStyle name="T_XDCB thang 12.2010_!1 1 bao cao giao KH ve HTCMT vung TNB   12-12-2011" xfId="4235"/>
    <cellStyle name="T_XDCB thang 12.2010_!1 1 bao cao giao KH ve HTCMT vung TNB   12-12-2011 2" xfId="4236"/>
    <cellStyle name="T_XDCB thang 12.2010_KH TPCP vung TNB (03-1-2012)" xfId="4237"/>
    <cellStyle name="T_XDCB thang 12.2010_KH TPCP vung TNB (03-1-2012) 2" xfId="4238"/>
    <cellStyle name="T_ÿÿÿÿÿ" xfId="4239"/>
    <cellStyle name="T_ÿÿÿÿÿ 2" xfId="4240"/>
    <cellStyle name="T_ÿÿÿÿÿ_!1 1 bao cao giao KH ve HTCMT vung TNB   12-12-2011" xfId="4241"/>
    <cellStyle name="T_ÿÿÿÿÿ_!1 1 bao cao giao KH ve HTCMT vung TNB   12-12-2011 2" xfId="4242"/>
    <cellStyle name="T_ÿÿÿÿÿ_Bieu mau cong trinh khoi cong moi 3-4" xfId="4243"/>
    <cellStyle name="T_ÿÿÿÿÿ_Bieu mau cong trinh khoi cong moi 3-4 2" xfId="4244"/>
    <cellStyle name="T_ÿÿÿÿÿ_Bieu mau cong trinh khoi cong moi 3-4_!1 1 bao cao giao KH ve HTCMT vung TNB   12-12-2011" xfId="4245"/>
    <cellStyle name="T_ÿÿÿÿÿ_Bieu mau cong trinh khoi cong moi 3-4_!1 1 bao cao giao KH ve HTCMT vung TNB   12-12-2011 2" xfId="4246"/>
    <cellStyle name="T_ÿÿÿÿÿ_Bieu mau cong trinh khoi cong moi 3-4_KH TPCP vung TNB (03-1-2012)" xfId="4247"/>
    <cellStyle name="T_ÿÿÿÿÿ_Bieu mau cong trinh khoi cong moi 3-4_KH TPCP vung TNB (03-1-2012) 2" xfId="4248"/>
    <cellStyle name="T_ÿÿÿÿÿ_Bieu3ODA" xfId="4249"/>
    <cellStyle name="T_ÿÿÿÿÿ_Bieu3ODA 2" xfId="4250"/>
    <cellStyle name="T_ÿÿÿÿÿ_Bieu3ODA_!1 1 bao cao giao KH ve HTCMT vung TNB   12-12-2011" xfId="4251"/>
    <cellStyle name="T_ÿÿÿÿÿ_Bieu3ODA_!1 1 bao cao giao KH ve HTCMT vung TNB   12-12-2011 2" xfId="4252"/>
    <cellStyle name="T_ÿÿÿÿÿ_Bieu3ODA_KH TPCP vung TNB (03-1-2012)" xfId="4253"/>
    <cellStyle name="T_ÿÿÿÿÿ_Bieu3ODA_KH TPCP vung TNB (03-1-2012) 2" xfId="4254"/>
    <cellStyle name="T_ÿÿÿÿÿ_Bieu4HTMT" xfId="4255"/>
    <cellStyle name="T_ÿÿÿÿÿ_Bieu4HTMT 2" xfId="4256"/>
    <cellStyle name="T_ÿÿÿÿÿ_Bieu4HTMT_!1 1 bao cao giao KH ve HTCMT vung TNB   12-12-2011" xfId="4257"/>
    <cellStyle name="T_ÿÿÿÿÿ_Bieu4HTMT_!1 1 bao cao giao KH ve HTCMT vung TNB   12-12-2011 2" xfId="4258"/>
    <cellStyle name="T_ÿÿÿÿÿ_Bieu4HTMT_KH TPCP vung TNB (03-1-2012)" xfId="4259"/>
    <cellStyle name="T_ÿÿÿÿÿ_Bieu4HTMT_KH TPCP vung TNB (03-1-2012) 2" xfId="4260"/>
    <cellStyle name="T_ÿÿÿÿÿ_KH TPCP vung TNB (03-1-2012)" xfId="4261"/>
    <cellStyle name="T_ÿÿÿÿÿ_KH TPCP vung TNB (03-1-2012) 2" xfId="4262"/>
    <cellStyle name="T_ÿÿÿÿÿ_kien giang 2" xfId="4263"/>
    <cellStyle name="T_ÿÿÿÿÿ_kien giang 2 2" xfId="4264"/>
    <cellStyle name="Text Indent A" xfId="4265"/>
    <cellStyle name="Text Indent B" xfId="4266"/>
    <cellStyle name="Text Indent B 10" xfId="4267"/>
    <cellStyle name="Text Indent B 11" xfId="4268"/>
    <cellStyle name="Text Indent B 12" xfId="4269"/>
    <cellStyle name="Text Indent B 13" xfId="4270"/>
    <cellStyle name="Text Indent B 14" xfId="4271"/>
    <cellStyle name="Text Indent B 15" xfId="4272"/>
    <cellStyle name="Text Indent B 16" xfId="4273"/>
    <cellStyle name="Text Indent B 2" xfId="4274"/>
    <cellStyle name="Text Indent B 3" xfId="4275"/>
    <cellStyle name="Text Indent B 4" xfId="4276"/>
    <cellStyle name="Text Indent B 5" xfId="4277"/>
    <cellStyle name="Text Indent B 6" xfId="4278"/>
    <cellStyle name="Text Indent B 7" xfId="4279"/>
    <cellStyle name="Text Indent B 8" xfId="4280"/>
    <cellStyle name="Text Indent B 9" xfId="4281"/>
    <cellStyle name="Text Indent C" xfId="4282"/>
    <cellStyle name="Text Indent C 10" xfId="4283"/>
    <cellStyle name="Text Indent C 11" xfId="4284"/>
    <cellStyle name="Text Indent C 12" xfId="4285"/>
    <cellStyle name="Text Indent C 13" xfId="4286"/>
    <cellStyle name="Text Indent C 14" xfId="4287"/>
    <cellStyle name="Text Indent C 15" xfId="4288"/>
    <cellStyle name="Text Indent C 16" xfId="4289"/>
    <cellStyle name="Text Indent C 2" xfId="4290"/>
    <cellStyle name="Text Indent C 3" xfId="4291"/>
    <cellStyle name="Text Indent C 4" xfId="4292"/>
    <cellStyle name="Text Indent C 5" xfId="4293"/>
    <cellStyle name="Text Indent C 6" xfId="4294"/>
    <cellStyle name="Text Indent C 7" xfId="4295"/>
    <cellStyle name="Text Indent C 8" xfId="4296"/>
    <cellStyle name="Text Indent C 9" xfId="4297"/>
    <cellStyle name="th" xfId="4298"/>
    <cellStyle name="th 2" xfId="4299"/>
    <cellStyle name="þ_x005f_x001d_ð¤_x005f_x000c_¯þ_x005f_x0014__x005f_x000d_¨þU_x005f_x0001_À_x005f_x0004_ _x005f_x0015__x005f_x000f__x005f_x0001__x005f_x0001_" xfId="4300"/>
    <cellStyle name="þ_x005f_x001d_ð·_x005f_x000c_æþ'_x005f_x000d_ßþU_x005f_x0001_Ø_x005f_x0005_ü_x005f_x0014__x005f_x0007__x005f_x0001__x005f_x0001_" xfId="4301"/>
    <cellStyle name="þ_x005f_x001d_ðÇ%Uý—&amp;Hý9_x005f_x0008_Ÿ s_x005f_x000a__x005f_x0007__x005f_x0001__x005f_x0001_" xfId="4302"/>
    <cellStyle name="þ_x005f_x001d_ðK_x005f_x000c_Fý_x005f_x001b__x005f_x000d_9ýU_x005f_x0001_Ð_x005f_x0008_¦)_x005f_x0007__x005f_x0001__x005f_x0001_" xfId="4303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" xfId="4304"/>
    <cellStyle name="þ_x005f_x005f_x005f_x001d_ð·_x005f_x005f_x005f_x000c_æþ'_x005f_x005f_x005f_x000d_ßþU_x005f_x005f_x005f_x0001_Ø_x005f_x005f_x005f_x0005_ü_x005f_x005f_x005f_x0014__x005f_x005f_x005f_x0007__x005f_x005f_x005f_x0001__x005f_x005f_x005f_x0001_" xfId="4305"/>
    <cellStyle name="þ_x005f_x005f_x005f_x001d_ðÇ%Uý—&amp;Hý9_x005f_x005f_x005f_x0008_Ÿ s_x005f_x005f_x005f_x000a__x005f_x005f_x005f_x0007__x005f_x005f_x005f_x0001__x005f_x005f_x005f_x0001_" xfId="4306"/>
    <cellStyle name="þ_x005f_x005f_x005f_x001d_ðK_x005f_x005f_x005f_x000c_Fý_x005f_x005f_x005f_x001b__x005f_x005f_x005f_x000d_9ýU_x005f_x005f_x005f_x0001_Ð_x005f_x005f_x005f_x0008_¦)_x005f_x005f_x005f_x0007__x005f_x005f_x005f_x0001__x005f_x005f_x005f_x0001_" xfId="4307"/>
    <cellStyle name="than" xfId="4308"/>
    <cellStyle name="Thanh" xfId="4309"/>
    <cellStyle name="þ_x001d_ð¤_x000c_¯þ_x0014__x000a_¨þU_x0001_À_x0004_ _x0015__x000f__x0001__x0001_" xfId="4310"/>
    <cellStyle name="þ_x001d_ð¤_x000c_¯þ_x0014__x000d_¨þU_x0001_À_x0004_ _x0015__x000f__x0001__x0001_" xfId="4311"/>
    <cellStyle name="þ_x001d_ð·_x000c_æþ'_x000a_ßþU_x0001_Ø_x0005_ü_x0014__x0007__x0001__x0001_" xfId="4312"/>
    <cellStyle name="þ_x001d_ð·_x000c_æþ'_x000d_ßþU_x0001_Ø_x0005_ü_x0014__x0007__x0001__x0001_" xfId="4313"/>
    <cellStyle name="þ_x001d_ðÇ%Uý—&amp;Hý9_x0008_Ÿ s_x000a__x0007__x0001__x0001_" xfId="4314"/>
    <cellStyle name="þ_x001d_ðK_x000c_Fý_x001b__x000a_9ýU_x0001_Ð_x0008_¦)_x0007__x0001__x0001_" xfId="4315"/>
    <cellStyle name="þ_x001d_ðK_x000c_Fý_x001b__x000d_9ýU_x0001_Ð_x0008_¦)_x0007__x0001__x0001_" xfId="4316"/>
    <cellStyle name="thuong-10" xfId="4317"/>
    <cellStyle name="thuong-11" xfId="4318"/>
    <cellStyle name="thuong-11 2" xfId="4319"/>
    <cellStyle name="Thuyet minh" xfId="4320"/>
    <cellStyle name="Tickmark" xfId="4321"/>
    <cellStyle name="Tien1" xfId="4322"/>
    <cellStyle name="Tieu_de_2" xfId="4323"/>
    <cellStyle name="Times New Roman" xfId="4324"/>
    <cellStyle name="tit1" xfId="4325"/>
    <cellStyle name="tit2" xfId="4326"/>
    <cellStyle name="tit2 2" xfId="4327"/>
    <cellStyle name="tit3" xfId="4328"/>
    <cellStyle name="tit4" xfId="4329"/>
    <cellStyle name="Title 2" xfId="4330"/>
    <cellStyle name="Tong so" xfId="4331"/>
    <cellStyle name="tong so 1" xfId="4332"/>
    <cellStyle name="Tong so_Bieu KHPTLN 2016-2020" xfId="4333"/>
    <cellStyle name="Tongcong" xfId="4334"/>
    <cellStyle name="Total 2" xfId="4335"/>
    <cellStyle name="trang" xfId="4336"/>
    <cellStyle name="tt1" xfId="4337"/>
    <cellStyle name="Tusental (0)_pldt" xfId="4338"/>
    <cellStyle name="Tusental_pldt" xfId="4339"/>
    <cellStyle name="ux_3_¼­¿ï-¾È»ê" xfId="4340"/>
    <cellStyle name="Valuta (0)_pldt" xfId="4341"/>
    <cellStyle name="Valuta_pldt" xfId="4342"/>
    <cellStyle name="VANG1" xfId="4343"/>
    <cellStyle name="VANG1 2" xfId="4344"/>
    <cellStyle name="viet" xfId="4345"/>
    <cellStyle name="viet2" xfId="4346"/>
    <cellStyle name="viet2 2" xfId="4347"/>
    <cellStyle name="VN new romanNormal" xfId="4348"/>
    <cellStyle name="VN new romanNormal 2" xfId="4349"/>
    <cellStyle name="VN new romanNormal 2 2" xfId="4350"/>
    <cellStyle name="VN new romanNormal 3" xfId="4351"/>
    <cellStyle name="VN new romanNormal_05-12  KH trung han 2016-2020 - Liem Thinh edited" xfId="4352"/>
    <cellStyle name="Vn Time 13" xfId="4353"/>
    <cellStyle name="Vn Time 14" xfId="4354"/>
    <cellStyle name="Vn Time 14 2" xfId="4355"/>
    <cellStyle name="Vn Time 14 3" xfId="4356"/>
    <cellStyle name="VN time new roman" xfId="4357"/>
    <cellStyle name="VN time new roman 2" xfId="4358"/>
    <cellStyle name="VN time new roman 2 2" xfId="4359"/>
    <cellStyle name="VN time new roman 3" xfId="4360"/>
    <cellStyle name="VN time new roman_05-12  KH trung han 2016-2020 - Liem Thinh edited" xfId="4361"/>
    <cellStyle name="vn_time" xfId="4362"/>
    <cellStyle name="vnbo" xfId="4363"/>
    <cellStyle name="vnbo 2" xfId="4364"/>
    <cellStyle name="vnbo 3" xfId="4365"/>
    <cellStyle name="vnhead1" xfId="4366"/>
    <cellStyle name="vnhead1 2" xfId="4367"/>
    <cellStyle name="vnhead2" xfId="4368"/>
    <cellStyle name="vnhead2 2" xfId="4369"/>
    <cellStyle name="vnhead2 3" xfId="4370"/>
    <cellStyle name="vnhead3" xfId="4371"/>
    <cellStyle name="vnhead3 2" xfId="4372"/>
    <cellStyle name="vnhead3 3" xfId="4373"/>
    <cellStyle name="vnhead4" xfId="4374"/>
    <cellStyle name="vntxt1" xfId="4375"/>
    <cellStyle name="vntxt1 10" xfId="4376"/>
    <cellStyle name="vntxt1 11" xfId="4377"/>
    <cellStyle name="vntxt1 12" xfId="4378"/>
    <cellStyle name="vntxt1 13" xfId="4379"/>
    <cellStyle name="vntxt1 14" xfId="4380"/>
    <cellStyle name="vntxt1 15" xfId="4381"/>
    <cellStyle name="vntxt1 16" xfId="4382"/>
    <cellStyle name="vntxt1 2" xfId="4383"/>
    <cellStyle name="vntxt1 3" xfId="4384"/>
    <cellStyle name="vntxt1 4" xfId="4385"/>
    <cellStyle name="vntxt1 5" xfId="4386"/>
    <cellStyle name="vntxt1 6" xfId="4387"/>
    <cellStyle name="vntxt1 7" xfId="4388"/>
    <cellStyle name="vntxt1 8" xfId="4389"/>
    <cellStyle name="vntxt1 9" xfId="4390"/>
    <cellStyle name="vntxt1_05-12  KH trung han 2016-2020 - Liem Thinh edited" xfId="4391"/>
    <cellStyle name="vntxt2" xfId="4392"/>
    <cellStyle name="W?hrung [0]_35ERI8T2gbIEMixb4v26icuOo" xfId="4393"/>
    <cellStyle name="W?hrung_35ERI8T2gbIEMixb4v26icuOo" xfId="4394"/>
    <cellStyle name="Währung [0]_68574_Materialbedarfsliste" xfId="4395"/>
    <cellStyle name="Währung_68574_Materialbedarfsliste" xfId="4396"/>
    <cellStyle name="Walutowy [0]_Invoices2001Slovakia" xfId="4397"/>
    <cellStyle name="Walutowy_Invoices2001Slovakia" xfId="4398"/>
    <cellStyle name="Warning Text 2" xfId="4399"/>
    <cellStyle name="wrap" xfId="4400"/>
    <cellStyle name="Wไhrung [0]_35ERI8T2gbIEMixb4v26icuOo" xfId="4401"/>
    <cellStyle name="Wไhrung_35ERI8T2gbIEMixb4v26icuOo" xfId="4402"/>
    <cellStyle name="xan1" xfId="4403"/>
    <cellStyle name="xuan" xfId="4404"/>
    <cellStyle name="y" xfId="4405"/>
    <cellStyle name="y 2" xfId="4406"/>
    <cellStyle name="Ý kh¸c_B¶ng 1 (2)" xfId="4407"/>
    <cellStyle name="เครื่องหมายสกุลเงิน [0]_FTC_OFFER" xfId="4408"/>
    <cellStyle name="เครื่องหมายสกุลเงิน_FTC_OFFER" xfId="4409"/>
    <cellStyle name="ปกติ_FTC_OFFER" xfId="4410"/>
    <cellStyle name=" [0.00]_ Att. 1- Cover" xfId="4411"/>
    <cellStyle name="_ Att. 1- Cover" xfId="4412"/>
    <cellStyle name="?_ Att. 1- Cover" xfId="4413"/>
    <cellStyle name="똿뗦먛귟 [0.00]_PRODUCT DETAIL Q1" xfId="4414"/>
    <cellStyle name="똿뗦먛귟_PRODUCT DETAIL Q1" xfId="4415"/>
    <cellStyle name="믅됞 [0.00]_PRODUCT DETAIL Q1" xfId="4416"/>
    <cellStyle name="믅됞_PRODUCT DETAIL Q1" xfId="4417"/>
    <cellStyle name="백분율_††††† " xfId="4418"/>
    <cellStyle name="뷭?_BOOKSHIP" xfId="4419"/>
    <cellStyle name="안건회계법인" xfId="4420"/>
    <cellStyle name="콤맀_Sheet1_총괄표 (수출입) (2)" xfId="4421"/>
    <cellStyle name="콤마 [ - 유형1" xfId="4422"/>
    <cellStyle name="콤마 [ - 유형2" xfId="4423"/>
    <cellStyle name="콤마 [ - 유형3" xfId="4424"/>
    <cellStyle name="콤마 [ - 유형4" xfId="4425"/>
    <cellStyle name="콤마 [ - 유형5" xfId="4426"/>
    <cellStyle name="콤마 [ - 유형6" xfId="4427"/>
    <cellStyle name="콤마 [ - 유형7" xfId="4428"/>
    <cellStyle name="콤마 [ - 유형8" xfId="4429"/>
    <cellStyle name="콤마 [0]_ 비목별 월별기술 " xfId="4430"/>
    <cellStyle name="콤마_ 비목별 월별기술 " xfId="4431"/>
    <cellStyle name="통화 [0]_††††† " xfId="4432"/>
    <cellStyle name="통화_††††† " xfId="4433"/>
    <cellStyle name="표섀_변경(최종)" xfId="4434"/>
    <cellStyle name="표준_ 97년 경영분석(안)" xfId="4435"/>
    <cellStyle name="표줠_Sheet1_1_총괄표 (수출입) (2)" xfId="4436"/>
    <cellStyle name="一般_00Q3902REV.1" xfId="4437"/>
    <cellStyle name="千分位[0]_00Q3902REV.1" xfId="4438"/>
    <cellStyle name="千分位_00Q3902REV.1" xfId="4439"/>
    <cellStyle name="桁区切り [0.00]_BE-BQ" xfId="4440"/>
    <cellStyle name="桁区切り_BE-BQ" xfId="4441"/>
    <cellStyle name="標準_(A1)BOQ " xfId="4442"/>
    <cellStyle name="貨幣 [0]_00Q3902REV.1" xfId="4443"/>
    <cellStyle name="貨幣[0]_BRE" xfId="4444"/>
    <cellStyle name="貨幣_00Q3902REV.1" xfId="4445"/>
    <cellStyle name="通貨 [0.00]_BE-BQ" xfId="4446"/>
    <cellStyle name="通貨_BE-BQ" xfId="4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16</xdr:row>
      <xdr:rowOff>273284</xdr:rowOff>
    </xdr:to>
    <xdr:sp macro="" textlink="">
      <xdr:nvSpPr>
        <xdr:cNvPr id="2" name="AutoShape 1" descr="blob:file:///a0548825-b932-4707-aeed-cc114561f07c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Aspect="1" noChangeArrowheads="1"/>
        </xdr:cNvSpPr>
      </xdr:nvSpPr>
      <xdr:spPr>
        <a:xfrm>
          <a:off x="7981950" y="4463415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0</xdr:colOff>
      <xdr:row>16</xdr:row>
      <xdr:rowOff>273284</xdr:rowOff>
    </xdr:to>
    <xdr:sp macro="" textlink="">
      <xdr:nvSpPr>
        <xdr:cNvPr id="3" name="AutoShape 1" descr="blob:file:///a0548825-b932-4707-aeed-cc114561f07c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Aspect="1" noChangeArrowheads="1"/>
        </xdr:cNvSpPr>
      </xdr:nvSpPr>
      <xdr:spPr>
        <a:xfrm>
          <a:off x="3371850" y="44634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16</xdr:row>
      <xdr:rowOff>824651</xdr:rowOff>
    </xdr:to>
    <xdr:sp macro="" textlink="">
      <xdr:nvSpPr>
        <xdr:cNvPr id="4" name="AutoShape 1" descr="blob:file:///a0548825-b932-4707-aeed-cc114561f07c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Aspect="1" noChangeArrowheads="1"/>
        </xdr:cNvSpPr>
      </xdr:nvSpPr>
      <xdr:spPr>
        <a:xfrm>
          <a:off x="2362200" y="9810750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HANH\Dropbox\2.%20PH&#210;NG%20T&#7892;NG%20H&#7906;P\N&#258;M%202021\6.%20PHAN%20B&#7892;%20V&#7888;N%202022%20VA%20TRUNG%20H&#7840;N\TRUNG%20H&#7840;N%202021-2025%20NGAN%20S&#193;CH%20T&#7880;NH\V&#7888;N%20N&#258;M%202021\&#272;I&#202;U%20CH&#7880;NH%20K&#7870;%20HOACH%202021\Phu%20luc%20(k&#233;o%20d&#224;i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gatang"/>
      <sheetName val="PL2. TT UBND tỉnh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90" zoomScaleNormal="90" zoomScaleSheetLayoutView="90" zoomScalePageLayoutView="70" workbookViewId="0">
      <selection activeCell="A2" sqref="A2:I2"/>
    </sheetView>
  </sheetViews>
  <sheetFormatPr defaultColWidth="8.85546875" defaultRowHeight="15"/>
  <cols>
    <col min="1" max="1" width="4.7109375" style="21" customWidth="1"/>
    <col min="2" max="2" width="37" style="22" customWidth="1"/>
    <col min="3" max="3" width="9.140625" style="21" customWidth="1"/>
    <col min="4" max="4" width="6.85546875" style="21" customWidth="1"/>
    <col min="5" max="5" width="6.7109375" style="22" customWidth="1"/>
    <col min="6" max="6" width="7.5703125" style="22" customWidth="1"/>
    <col min="7" max="7" width="12" style="22" customWidth="1"/>
    <col min="8" max="8" width="15.5703125" style="24" customWidth="1"/>
    <col min="9" max="9" width="10.140625" style="24" customWidth="1"/>
    <col min="10" max="16384" width="8.85546875" style="20"/>
  </cols>
  <sheetData>
    <row r="1" spans="1:9" ht="56.25" customHeight="1">
      <c r="A1" s="338" t="s">
        <v>180</v>
      </c>
      <c r="B1" s="315"/>
      <c r="C1" s="315"/>
      <c r="D1" s="315"/>
      <c r="E1" s="315"/>
      <c r="F1" s="315"/>
      <c r="G1" s="315"/>
      <c r="H1" s="315"/>
      <c r="I1" s="315"/>
    </row>
    <row r="2" spans="1:9" ht="26.25" customHeight="1">
      <c r="A2" s="339" t="s">
        <v>210</v>
      </c>
      <c r="B2" s="338"/>
      <c r="C2" s="338"/>
      <c r="D2" s="338"/>
      <c r="E2" s="338"/>
      <c r="F2" s="338"/>
      <c r="G2" s="338"/>
      <c r="H2" s="338"/>
      <c r="I2" s="338"/>
    </row>
    <row r="3" spans="1:9" ht="29.25" customHeight="1">
      <c r="G3" s="340" t="s">
        <v>44</v>
      </c>
      <c r="H3" s="340"/>
      <c r="I3" s="340"/>
    </row>
    <row r="4" spans="1:9" s="25" customFormat="1" ht="25.15" customHeight="1">
      <c r="A4" s="341" t="s">
        <v>2</v>
      </c>
      <c r="B4" s="341" t="s">
        <v>0</v>
      </c>
      <c r="C4" s="341" t="s">
        <v>1</v>
      </c>
      <c r="D4" s="344" t="s">
        <v>188</v>
      </c>
      <c r="E4" s="344" t="s">
        <v>163</v>
      </c>
      <c r="F4" s="347" t="s">
        <v>156</v>
      </c>
      <c r="G4" s="347"/>
      <c r="H4" s="347"/>
      <c r="I4" s="349" t="s">
        <v>186</v>
      </c>
    </row>
    <row r="5" spans="1:9" s="25" customFormat="1" ht="51.75" customHeight="1">
      <c r="A5" s="342"/>
      <c r="B5" s="342"/>
      <c r="C5" s="342"/>
      <c r="D5" s="342"/>
      <c r="E5" s="345"/>
      <c r="F5" s="344" t="s">
        <v>187</v>
      </c>
      <c r="G5" s="348" t="s">
        <v>99</v>
      </c>
      <c r="H5" s="348"/>
      <c r="I5" s="350"/>
    </row>
    <row r="6" spans="1:9" s="25" customFormat="1" ht="26.25" customHeight="1">
      <c r="A6" s="343"/>
      <c r="B6" s="343"/>
      <c r="C6" s="343"/>
      <c r="D6" s="343"/>
      <c r="E6" s="346"/>
      <c r="F6" s="343"/>
      <c r="G6" s="254" t="s">
        <v>158</v>
      </c>
      <c r="H6" s="259" t="s">
        <v>159</v>
      </c>
      <c r="I6" s="351"/>
    </row>
    <row r="7" spans="1:9" s="25" customFormat="1" ht="22.5" customHeight="1">
      <c r="A7" s="26"/>
      <c r="B7" s="26" t="s">
        <v>24</v>
      </c>
      <c r="C7" s="26"/>
      <c r="D7" s="255"/>
      <c r="E7" s="26"/>
      <c r="F7" s="255"/>
      <c r="G7" s="255"/>
      <c r="H7" s="97">
        <f>SUM(H8:H13)</f>
        <v>242000</v>
      </c>
      <c r="I7" s="97">
        <f>SUM(I8:I13)</f>
        <v>234740</v>
      </c>
    </row>
    <row r="8" spans="1:9" s="101" customFormat="1" ht="120.75" customHeight="1">
      <c r="A8" s="98">
        <v>1</v>
      </c>
      <c r="B8" s="99" t="s">
        <v>63</v>
      </c>
      <c r="C8" s="100" t="s">
        <v>10</v>
      </c>
      <c r="D8" s="256">
        <v>2023</v>
      </c>
      <c r="E8" s="100">
        <v>2025</v>
      </c>
      <c r="F8" s="256"/>
      <c r="G8" s="260">
        <f>H8</f>
        <v>50000</v>
      </c>
      <c r="H8" s="38">
        <v>50000</v>
      </c>
      <c r="I8" s="38">
        <f>ROUNDUP(H8*0.97,-1)</f>
        <v>48500</v>
      </c>
    </row>
    <row r="9" spans="1:9" s="4" customFormat="1" ht="63" customHeight="1">
      <c r="A9" s="34">
        <v>2</v>
      </c>
      <c r="B9" s="200" t="s">
        <v>141</v>
      </c>
      <c r="C9" s="37" t="s">
        <v>12</v>
      </c>
      <c r="D9" s="256">
        <v>2023</v>
      </c>
      <c r="E9" s="100">
        <v>2025</v>
      </c>
      <c r="F9" s="256"/>
      <c r="G9" s="260">
        <f t="shared" ref="G9:G13" si="0">H9</f>
        <v>75000</v>
      </c>
      <c r="H9" s="38">
        <v>75000</v>
      </c>
      <c r="I9" s="38">
        <f t="shared" ref="I9:I13" si="1">ROUNDUP(H9*0.97,-1)</f>
        <v>72750</v>
      </c>
    </row>
    <row r="10" spans="1:9" s="4" customFormat="1" ht="67.5" customHeight="1">
      <c r="A10" s="34">
        <v>3</v>
      </c>
      <c r="B10" s="200" t="s">
        <v>151</v>
      </c>
      <c r="C10" s="37" t="s">
        <v>19</v>
      </c>
      <c r="D10" s="256">
        <v>2023</v>
      </c>
      <c r="E10" s="100">
        <v>2025</v>
      </c>
      <c r="F10" s="256"/>
      <c r="G10" s="260">
        <f t="shared" si="0"/>
        <v>75000</v>
      </c>
      <c r="H10" s="38">
        <v>75000</v>
      </c>
      <c r="I10" s="38">
        <f t="shared" si="1"/>
        <v>72750</v>
      </c>
    </row>
    <row r="11" spans="1:9" s="4" customFormat="1" ht="62.25" customHeight="1">
      <c r="A11" s="34">
        <v>4</v>
      </c>
      <c r="B11" s="211" t="s">
        <v>126</v>
      </c>
      <c r="C11" s="160" t="s">
        <v>20</v>
      </c>
      <c r="D11" s="256">
        <v>2023</v>
      </c>
      <c r="E11" s="100">
        <v>2025</v>
      </c>
      <c r="F11" s="256"/>
      <c r="G11" s="260">
        <f t="shared" si="0"/>
        <v>25000</v>
      </c>
      <c r="H11" s="38">
        <v>25000</v>
      </c>
      <c r="I11" s="38">
        <f t="shared" si="1"/>
        <v>24250</v>
      </c>
    </row>
    <row r="12" spans="1:9" s="4" customFormat="1" ht="60.75" customHeight="1">
      <c r="A12" s="178">
        <v>5</v>
      </c>
      <c r="B12" s="222" t="s">
        <v>147</v>
      </c>
      <c r="C12" s="186" t="s">
        <v>10</v>
      </c>
      <c r="D12" s="256">
        <v>2022</v>
      </c>
      <c r="E12" s="100">
        <v>2023</v>
      </c>
      <c r="F12" s="256"/>
      <c r="G12" s="260">
        <f t="shared" si="0"/>
        <v>7000</v>
      </c>
      <c r="H12" s="187">
        <v>7000</v>
      </c>
      <c r="I12" s="38">
        <f t="shared" si="1"/>
        <v>6790</v>
      </c>
    </row>
    <row r="13" spans="1:9" s="4" customFormat="1" ht="68.25" customHeight="1">
      <c r="A13" s="178">
        <v>6</v>
      </c>
      <c r="B13" s="222" t="s">
        <v>148</v>
      </c>
      <c r="C13" s="186" t="s">
        <v>10</v>
      </c>
      <c r="D13" s="256">
        <v>2023</v>
      </c>
      <c r="E13" s="100">
        <v>2025</v>
      </c>
      <c r="F13" s="256"/>
      <c r="G13" s="260">
        <f t="shared" si="0"/>
        <v>10000</v>
      </c>
      <c r="H13" s="38">
        <v>10000</v>
      </c>
      <c r="I13" s="38">
        <f t="shared" si="1"/>
        <v>9700</v>
      </c>
    </row>
    <row r="14" spans="1:9" s="4" customFormat="1" ht="192.75" customHeight="1">
      <c r="A14" s="127"/>
      <c r="B14" s="128"/>
      <c r="C14" s="129"/>
      <c r="D14" s="129"/>
      <c r="E14" s="130"/>
      <c r="F14" s="130"/>
      <c r="G14" s="130"/>
      <c r="H14" s="132"/>
      <c r="I14" s="131"/>
    </row>
  </sheetData>
  <mergeCells count="12">
    <mergeCell ref="A1:I1"/>
    <mergeCell ref="A2:I2"/>
    <mergeCell ref="G3:I3"/>
    <mergeCell ref="C4:C6"/>
    <mergeCell ref="E4:E6"/>
    <mergeCell ref="D4:D6"/>
    <mergeCell ref="F5:F6"/>
    <mergeCell ref="A4:A6"/>
    <mergeCell ref="B4:B6"/>
    <mergeCell ref="F4:H4"/>
    <mergeCell ref="G5:H5"/>
    <mergeCell ref="I4:I6"/>
  </mergeCells>
  <pageMargins left="0.36" right="0.23622047244094499" top="0.62992125984252001" bottom="0.74803149606299202" header="0.31496062992126" footer="0.31496062992126"/>
  <pageSetup paperSize="9" scale="85" orientation="portrait" verticalDpi="0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5" zoomScaleNormal="85" zoomScaleSheetLayoutView="90" zoomScalePageLayoutView="8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2" sqref="A2:I2"/>
    </sheetView>
  </sheetViews>
  <sheetFormatPr defaultColWidth="8.85546875" defaultRowHeight="15"/>
  <cols>
    <col min="1" max="1" width="4.7109375" style="9" customWidth="1"/>
    <col min="2" max="2" width="56.28515625" style="10" customWidth="1"/>
    <col min="3" max="3" width="12.5703125" style="9" customWidth="1"/>
    <col min="4" max="4" width="6.7109375" style="10" customWidth="1"/>
    <col min="5" max="5" width="8" style="10" customWidth="1"/>
    <col min="6" max="6" width="10" style="12" customWidth="1"/>
    <col min="7" max="7" width="12.28515625" style="10" customWidth="1"/>
    <col min="8" max="8" width="11.85546875" style="52" customWidth="1"/>
    <col min="9" max="9" width="12" style="1" customWidth="1"/>
    <col min="10" max="10" width="16.7109375" style="1" customWidth="1"/>
    <col min="11" max="11" width="8.85546875" style="1"/>
    <col min="12" max="16384" width="8.85546875" style="8"/>
  </cols>
  <sheetData>
    <row r="1" spans="1:11" ht="42.75" customHeight="1">
      <c r="A1" s="338" t="s">
        <v>181</v>
      </c>
      <c r="B1" s="338"/>
      <c r="C1" s="338"/>
      <c r="D1" s="338"/>
      <c r="E1" s="338"/>
      <c r="F1" s="338"/>
      <c r="G1" s="338"/>
      <c r="H1" s="338"/>
      <c r="I1" s="338"/>
    </row>
    <row r="2" spans="1:11" ht="29.25" customHeight="1">
      <c r="A2" s="357" t="s">
        <v>210</v>
      </c>
      <c r="B2" s="357"/>
      <c r="C2" s="357"/>
      <c r="D2" s="357"/>
      <c r="E2" s="357"/>
      <c r="F2" s="357"/>
      <c r="G2" s="357"/>
      <c r="H2" s="357"/>
      <c r="I2" s="357"/>
    </row>
    <row r="3" spans="1:11" ht="24.75" customHeight="1">
      <c r="F3" s="358" t="s">
        <v>44</v>
      </c>
      <c r="G3" s="358"/>
      <c r="H3" s="358"/>
      <c r="I3" s="358"/>
    </row>
    <row r="4" spans="1:11" s="13" customFormat="1" ht="25.15" customHeight="1">
      <c r="A4" s="356" t="s">
        <v>2</v>
      </c>
      <c r="B4" s="356" t="s">
        <v>0</v>
      </c>
      <c r="C4" s="356" t="s">
        <v>1</v>
      </c>
      <c r="D4" s="355" t="s">
        <v>4</v>
      </c>
      <c r="E4" s="355" t="s">
        <v>5</v>
      </c>
      <c r="F4" s="352" t="s">
        <v>156</v>
      </c>
      <c r="G4" s="352"/>
      <c r="H4" s="352"/>
      <c r="I4" s="352" t="s">
        <v>186</v>
      </c>
      <c r="J4" s="46"/>
      <c r="K4" s="46"/>
    </row>
    <row r="5" spans="1:11" s="13" customFormat="1" ht="18.75" customHeight="1">
      <c r="A5" s="356"/>
      <c r="B5" s="356"/>
      <c r="C5" s="356"/>
      <c r="D5" s="355"/>
      <c r="E5" s="355"/>
      <c r="F5" s="352"/>
      <c r="G5" s="352"/>
      <c r="H5" s="352"/>
      <c r="I5" s="352"/>
      <c r="J5" s="46"/>
      <c r="K5" s="46"/>
    </row>
    <row r="6" spans="1:11" s="13" customFormat="1" ht="22.5" customHeight="1">
      <c r="A6" s="356"/>
      <c r="B6" s="356"/>
      <c r="C6" s="356"/>
      <c r="D6" s="355"/>
      <c r="E6" s="355"/>
      <c r="F6" s="352" t="s">
        <v>187</v>
      </c>
      <c r="G6" s="354" t="s">
        <v>99</v>
      </c>
      <c r="H6" s="354"/>
      <c r="I6" s="352"/>
      <c r="J6" s="46"/>
      <c r="K6" s="46"/>
    </row>
    <row r="7" spans="1:11" s="13" customFormat="1" ht="47.25" customHeight="1">
      <c r="A7" s="356"/>
      <c r="B7" s="356"/>
      <c r="C7" s="356"/>
      <c r="D7" s="355"/>
      <c r="E7" s="355"/>
      <c r="F7" s="353"/>
      <c r="G7" s="255" t="s">
        <v>158</v>
      </c>
      <c r="H7" s="266" t="s">
        <v>159</v>
      </c>
      <c r="I7" s="352"/>
      <c r="J7" s="46"/>
      <c r="K7" s="46"/>
    </row>
    <row r="8" spans="1:11" s="13" customFormat="1" ht="31.5" customHeight="1">
      <c r="A8" s="14"/>
      <c r="B8" s="47" t="s">
        <v>24</v>
      </c>
      <c r="C8" s="14"/>
      <c r="D8" s="14"/>
      <c r="E8" s="14"/>
      <c r="F8" s="261"/>
      <c r="G8" s="262">
        <f t="shared" ref="G8:H8" si="0">SUM(G9:G19)</f>
        <v>194000</v>
      </c>
      <c r="H8" s="262">
        <f t="shared" si="0"/>
        <v>194000</v>
      </c>
      <c r="I8" s="262">
        <f>SUM(I9:I19)</f>
        <v>188190</v>
      </c>
      <c r="J8" s="46"/>
      <c r="K8" s="46"/>
    </row>
    <row r="9" spans="1:11" s="49" customFormat="1" ht="113.25" customHeight="1">
      <c r="A9" s="188">
        <v>1</v>
      </c>
      <c r="B9" s="214" t="s">
        <v>127</v>
      </c>
      <c r="C9" s="43" t="s">
        <v>45</v>
      </c>
      <c r="D9" s="189">
        <v>2023</v>
      </c>
      <c r="E9" s="189">
        <v>2025</v>
      </c>
      <c r="F9" s="263"/>
      <c r="G9" s="264">
        <v>28000</v>
      </c>
      <c r="H9" s="265">
        <v>28000</v>
      </c>
      <c r="I9" s="263">
        <f>ROUNDUP(H9*0.97,-1)</f>
        <v>27160</v>
      </c>
      <c r="J9" s="41"/>
      <c r="K9" s="41"/>
    </row>
    <row r="10" spans="1:11" ht="66.75" customHeight="1">
      <c r="A10" s="188">
        <v>2</v>
      </c>
      <c r="B10" s="209" t="s">
        <v>122</v>
      </c>
      <c r="C10" s="107" t="s">
        <v>16</v>
      </c>
      <c r="D10" s="189">
        <v>2023</v>
      </c>
      <c r="E10" s="189">
        <v>2025</v>
      </c>
      <c r="F10" s="263"/>
      <c r="G10" s="264">
        <f t="shared" ref="G10:G19" si="1">H10</f>
        <v>17500</v>
      </c>
      <c r="H10" s="265">
        <v>17500</v>
      </c>
      <c r="I10" s="263">
        <f t="shared" ref="I10:I19" si="2">ROUNDUP(H10*0.97,-1)</f>
        <v>16980</v>
      </c>
    </row>
    <row r="11" spans="1:11" s="4" customFormat="1" ht="56.25" customHeight="1">
      <c r="A11" s="188">
        <v>3</v>
      </c>
      <c r="B11" s="200" t="s">
        <v>146</v>
      </c>
      <c r="C11" s="37" t="s">
        <v>20</v>
      </c>
      <c r="D11" s="189">
        <v>2023</v>
      </c>
      <c r="E11" s="189">
        <v>2025</v>
      </c>
      <c r="F11" s="263"/>
      <c r="G11" s="264">
        <f t="shared" si="1"/>
        <v>20000</v>
      </c>
      <c r="H11" s="265">
        <v>20000</v>
      </c>
      <c r="I11" s="263">
        <f t="shared" si="2"/>
        <v>19400</v>
      </c>
    </row>
    <row r="12" spans="1:11" s="44" customFormat="1" ht="31.5">
      <c r="A12" s="188">
        <v>4</v>
      </c>
      <c r="B12" s="214" t="s">
        <v>130</v>
      </c>
      <c r="C12" s="43" t="s">
        <v>45</v>
      </c>
      <c r="D12" s="189">
        <v>2023</v>
      </c>
      <c r="E12" s="189">
        <v>2025</v>
      </c>
      <c r="F12" s="263"/>
      <c r="G12" s="264">
        <f t="shared" si="1"/>
        <v>18000</v>
      </c>
      <c r="H12" s="265">
        <v>18000</v>
      </c>
      <c r="I12" s="263">
        <f t="shared" si="2"/>
        <v>17460</v>
      </c>
      <c r="J12" s="41"/>
      <c r="K12" s="41"/>
    </row>
    <row r="13" spans="1:11" s="1" customFormat="1" ht="63" customHeight="1">
      <c r="A13" s="188">
        <v>5</v>
      </c>
      <c r="B13" s="217" t="s">
        <v>194</v>
      </c>
      <c r="C13" s="6" t="s">
        <v>12</v>
      </c>
      <c r="D13" s="189">
        <v>2023</v>
      </c>
      <c r="E13" s="189">
        <v>2025</v>
      </c>
      <c r="F13" s="263"/>
      <c r="G13" s="264">
        <f t="shared" si="1"/>
        <v>15000</v>
      </c>
      <c r="H13" s="265">
        <v>15000</v>
      </c>
      <c r="I13" s="263">
        <f t="shared" si="2"/>
        <v>14550</v>
      </c>
    </row>
    <row r="14" spans="1:11" s="72" customFormat="1" ht="56.25" customHeight="1">
      <c r="A14" s="188">
        <v>6</v>
      </c>
      <c r="B14" s="213" t="s">
        <v>206</v>
      </c>
      <c r="C14" s="92" t="s">
        <v>10</v>
      </c>
      <c r="D14" s="189">
        <v>2023</v>
      </c>
      <c r="E14" s="189">
        <v>2025</v>
      </c>
      <c r="F14" s="263"/>
      <c r="G14" s="264">
        <f t="shared" si="1"/>
        <v>15000</v>
      </c>
      <c r="H14" s="265">
        <v>15000</v>
      </c>
      <c r="I14" s="263">
        <f t="shared" si="2"/>
        <v>14550</v>
      </c>
    </row>
    <row r="15" spans="1:11" s="58" customFormat="1" ht="56.25" customHeight="1">
      <c r="A15" s="188">
        <v>7</v>
      </c>
      <c r="B15" s="212" t="s">
        <v>201</v>
      </c>
      <c r="C15" s="190" t="s">
        <v>20</v>
      </c>
      <c r="D15" s="189">
        <v>2023</v>
      </c>
      <c r="E15" s="189">
        <v>2025</v>
      </c>
      <c r="F15" s="263"/>
      <c r="G15" s="264">
        <f t="shared" si="1"/>
        <v>15000</v>
      </c>
      <c r="H15" s="265">
        <v>15000</v>
      </c>
      <c r="I15" s="263">
        <f t="shared" si="2"/>
        <v>14550</v>
      </c>
    </row>
    <row r="16" spans="1:11" s="4" customFormat="1" ht="65.25" customHeight="1">
      <c r="A16" s="188">
        <v>8</v>
      </c>
      <c r="B16" s="36" t="s">
        <v>36</v>
      </c>
      <c r="C16" s="37" t="s">
        <v>37</v>
      </c>
      <c r="D16" s="189">
        <v>2023</v>
      </c>
      <c r="E16" s="189">
        <v>2025</v>
      </c>
      <c r="F16" s="263"/>
      <c r="G16" s="264">
        <f t="shared" si="1"/>
        <v>23000</v>
      </c>
      <c r="H16" s="265">
        <v>23000</v>
      </c>
      <c r="I16" s="263">
        <f t="shared" si="2"/>
        <v>22310</v>
      </c>
    </row>
    <row r="17" spans="1:11" s="64" customFormat="1" ht="42.75" customHeight="1">
      <c r="A17" s="188">
        <v>9</v>
      </c>
      <c r="B17" s="70" t="s">
        <v>76</v>
      </c>
      <c r="C17" s="107" t="s">
        <v>16</v>
      </c>
      <c r="D17" s="189">
        <v>2023</v>
      </c>
      <c r="E17" s="189">
        <v>2025</v>
      </c>
      <c r="F17" s="263"/>
      <c r="G17" s="264">
        <f t="shared" si="1"/>
        <v>17500</v>
      </c>
      <c r="H17" s="265">
        <v>17500</v>
      </c>
      <c r="I17" s="263">
        <f t="shared" si="2"/>
        <v>16980</v>
      </c>
    </row>
    <row r="18" spans="1:11" s="44" customFormat="1" ht="65.25" customHeight="1">
      <c r="A18" s="188">
        <v>10</v>
      </c>
      <c r="B18" s="214" t="s">
        <v>129</v>
      </c>
      <c r="C18" s="43" t="s">
        <v>45</v>
      </c>
      <c r="D18" s="189">
        <v>2023</v>
      </c>
      <c r="E18" s="189">
        <v>2025</v>
      </c>
      <c r="F18" s="263"/>
      <c r="G18" s="264">
        <f t="shared" si="1"/>
        <v>10000</v>
      </c>
      <c r="H18" s="265">
        <v>10000</v>
      </c>
      <c r="I18" s="263">
        <f t="shared" si="2"/>
        <v>9700</v>
      </c>
      <c r="J18" s="41"/>
      <c r="K18" s="41"/>
    </row>
    <row r="19" spans="1:11" s="71" customFormat="1" ht="51.75" customHeight="1">
      <c r="A19" s="188">
        <v>11</v>
      </c>
      <c r="B19" s="70" t="s">
        <v>77</v>
      </c>
      <c r="C19" s="107" t="s">
        <v>16</v>
      </c>
      <c r="D19" s="189">
        <v>2023</v>
      </c>
      <c r="E19" s="189">
        <v>2025</v>
      </c>
      <c r="F19" s="263"/>
      <c r="G19" s="264">
        <f t="shared" si="1"/>
        <v>15000</v>
      </c>
      <c r="H19" s="265">
        <v>15000</v>
      </c>
      <c r="I19" s="263">
        <f t="shared" si="2"/>
        <v>14550</v>
      </c>
    </row>
  </sheetData>
  <mergeCells count="12">
    <mergeCell ref="A1:I1"/>
    <mergeCell ref="F4:H5"/>
    <mergeCell ref="F6:F7"/>
    <mergeCell ref="G6:H6"/>
    <mergeCell ref="I4:I7"/>
    <mergeCell ref="E4:E7"/>
    <mergeCell ref="D4:D7"/>
    <mergeCell ref="C4:C7"/>
    <mergeCell ref="B4:B7"/>
    <mergeCell ref="A4:A7"/>
    <mergeCell ref="A2:I2"/>
    <mergeCell ref="F3:I3"/>
  </mergeCells>
  <pageMargins left="0.24" right="0" top="0.45" bottom="0" header="0" footer="0"/>
  <pageSetup paperSize="9" scale="95" orientation="landscape" verticalDpi="0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1" sqref="L11"/>
    </sheetView>
  </sheetViews>
  <sheetFormatPr defaultColWidth="8.85546875" defaultRowHeight="15"/>
  <cols>
    <col min="1" max="1" width="6.28515625" style="2" customWidth="1"/>
    <col min="2" max="2" width="41.42578125" style="3" customWidth="1"/>
    <col min="3" max="3" width="9.42578125" style="2" customWidth="1"/>
    <col min="4" max="4" width="7.28515625" style="52" customWidth="1"/>
    <col min="5" max="5" width="7.7109375" style="2" customWidth="1"/>
    <col min="6" max="7" width="8.85546875" style="1" customWidth="1"/>
    <col min="8" max="8" width="11.140625" style="1" customWidth="1"/>
    <col min="9" max="9" width="11.7109375" style="1" customWidth="1"/>
    <col min="10" max="10" width="57.140625" style="1" customWidth="1"/>
    <col min="11" max="16384" width="8.85546875" style="1"/>
  </cols>
  <sheetData>
    <row r="1" spans="1:10" ht="54" customHeight="1">
      <c r="A1" s="359" t="s">
        <v>182</v>
      </c>
      <c r="B1" s="360"/>
      <c r="C1" s="360"/>
      <c r="D1" s="360"/>
      <c r="E1" s="360"/>
      <c r="F1" s="360"/>
      <c r="G1" s="360"/>
      <c r="H1" s="360"/>
      <c r="I1" s="360"/>
    </row>
    <row r="2" spans="1:10" ht="16.5">
      <c r="A2" s="362" t="s">
        <v>210</v>
      </c>
      <c r="B2" s="362"/>
      <c r="C2" s="362"/>
      <c r="D2" s="362"/>
      <c r="E2" s="362"/>
      <c r="F2" s="362"/>
      <c r="G2" s="362"/>
      <c r="H2" s="362"/>
      <c r="I2" s="362"/>
    </row>
    <row r="3" spans="1:10" ht="26.25" customHeight="1">
      <c r="E3" s="361" t="s">
        <v>44</v>
      </c>
      <c r="F3" s="361"/>
      <c r="G3" s="361"/>
      <c r="H3" s="361"/>
      <c r="I3" s="361"/>
    </row>
    <row r="4" spans="1:10" ht="34.5" customHeight="1">
      <c r="A4" s="363" t="s">
        <v>2</v>
      </c>
      <c r="B4" s="363" t="s">
        <v>0</v>
      </c>
      <c r="C4" s="364" t="s">
        <v>189</v>
      </c>
      <c r="D4" s="364" t="s">
        <v>4</v>
      </c>
      <c r="E4" s="364" t="s">
        <v>5</v>
      </c>
      <c r="F4" s="365" t="s">
        <v>156</v>
      </c>
      <c r="G4" s="365"/>
      <c r="H4" s="365"/>
      <c r="I4" s="365" t="s">
        <v>186</v>
      </c>
    </row>
    <row r="5" spans="1:10" ht="29.25" hidden="1" customHeight="1">
      <c r="A5" s="363"/>
      <c r="B5" s="363"/>
      <c r="C5" s="363"/>
      <c r="D5" s="364"/>
      <c r="E5" s="364"/>
      <c r="F5" s="365"/>
      <c r="G5" s="365"/>
      <c r="H5" s="365"/>
      <c r="I5" s="365"/>
    </row>
    <row r="6" spans="1:10" ht="29.25" customHeight="1">
      <c r="A6" s="363"/>
      <c r="B6" s="363"/>
      <c r="C6" s="363"/>
      <c r="D6" s="364"/>
      <c r="E6" s="364"/>
      <c r="F6" s="365" t="s">
        <v>187</v>
      </c>
      <c r="G6" s="367" t="s">
        <v>99</v>
      </c>
      <c r="H6" s="367"/>
      <c r="I6" s="365"/>
    </row>
    <row r="7" spans="1:10" ht="59.25" customHeight="1">
      <c r="A7" s="363"/>
      <c r="B7" s="363"/>
      <c r="C7" s="363"/>
      <c r="D7" s="364"/>
      <c r="E7" s="364"/>
      <c r="F7" s="366"/>
      <c r="G7" s="288" t="s">
        <v>190</v>
      </c>
      <c r="H7" s="289" t="s">
        <v>159</v>
      </c>
      <c r="I7" s="365"/>
    </row>
    <row r="8" spans="1:10" ht="29.25" customHeight="1">
      <c r="A8" s="164"/>
      <c r="B8" s="164" t="s">
        <v>74</v>
      </c>
      <c r="C8" s="122"/>
      <c r="D8" s="164"/>
      <c r="E8" s="168"/>
      <c r="F8" s="167"/>
      <c r="G8" s="203">
        <f t="shared" ref="G8" si="0">SUM(G9:G52)</f>
        <v>1120000</v>
      </c>
      <c r="H8" s="203">
        <f>SUM(H9:H52)</f>
        <v>1100000</v>
      </c>
      <c r="I8" s="203">
        <f>SUM(I9:I52)</f>
        <v>1042750</v>
      </c>
    </row>
    <row r="9" spans="1:10" s="4" customFormat="1" ht="60.75" customHeight="1">
      <c r="A9" s="133">
        <v>1</v>
      </c>
      <c r="B9" s="290" t="s">
        <v>145</v>
      </c>
      <c r="C9" s="107" t="s">
        <v>20</v>
      </c>
      <c r="D9" s="107">
        <v>2023</v>
      </c>
      <c r="E9" s="107">
        <v>2025</v>
      </c>
      <c r="F9" s="170"/>
      <c r="G9" s="202">
        <v>120000</v>
      </c>
      <c r="H9" s="202">
        <v>120000</v>
      </c>
      <c r="I9" s="202">
        <f>ROUNDUP(H9*0.97,-1)</f>
        <v>116400</v>
      </c>
      <c r="J9" s="4">
        <f>0.97*I9</f>
        <v>112908</v>
      </c>
    </row>
    <row r="10" spans="1:10" s="56" customFormat="1" ht="80.25" customHeight="1">
      <c r="A10" s="133">
        <v>2</v>
      </c>
      <c r="B10" s="136" t="s">
        <v>49</v>
      </c>
      <c r="C10" s="135" t="s">
        <v>19</v>
      </c>
      <c r="D10" s="107">
        <v>2023</v>
      </c>
      <c r="E10" s="107">
        <v>2025</v>
      </c>
      <c r="F10" s="173"/>
      <c r="G10" s="202">
        <f t="shared" ref="G10:G52" si="1">H10</f>
        <v>20000</v>
      </c>
      <c r="H10" s="202">
        <v>20000</v>
      </c>
      <c r="I10" s="202">
        <f t="shared" ref="I10:I52" si="2">ROUNDUP(H10*0.97,-1)</f>
        <v>19400</v>
      </c>
      <c r="J10" s="4">
        <f>0.97*I10</f>
        <v>18818</v>
      </c>
    </row>
    <row r="11" spans="1:10" s="65" customFormat="1" ht="47.25">
      <c r="A11" s="133">
        <v>3</v>
      </c>
      <c r="B11" s="162" t="s">
        <v>86</v>
      </c>
      <c r="C11" s="161" t="s">
        <v>17</v>
      </c>
      <c r="D11" s="107">
        <v>2023</v>
      </c>
      <c r="E11" s="107">
        <v>2025</v>
      </c>
      <c r="F11" s="174"/>
      <c r="G11" s="202">
        <f t="shared" si="1"/>
        <v>20000</v>
      </c>
      <c r="H11" s="202">
        <v>20000</v>
      </c>
      <c r="I11" s="202">
        <f t="shared" si="2"/>
        <v>19400</v>
      </c>
      <c r="J11" s="4">
        <f>0.97*I11</f>
        <v>18818</v>
      </c>
    </row>
    <row r="12" spans="1:10" s="139" customFormat="1" ht="74.25" customHeight="1">
      <c r="A12" s="133">
        <v>4</v>
      </c>
      <c r="B12" s="137" t="s">
        <v>83</v>
      </c>
      <c r="C12" s="138" t="s">
        <v>18</v>
      </c>
      <c r="D12" s="107">
        <v>2023</v>
      </c>
      <c r="E12" s="107">
        <v>2025</v>
      </c>
      <c r="F12" s="171"/>
      <c r="G12" s="202">
        <f t="shared" si="1"/>
        <v>40000</v>
      </c>
      <c r="H12" s="202">
        <v>40000</v>
      </c>
      <c r="I12" s="202">
        <f t="shared" si="2"/>
        <v>38800</v>
      </c>
    </row>
    <row r="13" spans="1:10" s="64" customFormat="1" ht="66.75" customHeight="1">
      <c r="A13" s="133">
        <v>5</v>
      </c>
      <c r="B13" s="208" t="s">
        <v>119</v>
      </c>
      <c r="C13" s="107" t="s">
        <v>16</v>
      </c>
      <c r="D13" s="107">
        <v>2023</v>
      </c>
      <c r="E13" s="107">
        <v>2025</v>
      </c>
      <c r="F13" s="174"/>
      <c r="G13" s="202">
        <f t="shared" si="1"/>
        <v>22000</v>
      </c>
      <c r="H13" s="202">
        <v>22000</v>
      </c>
      <c r="I13" s="202">
        <f t="shared" si="2"/>
        <v>21340</v>
      </c>
    </row>
    <row r="14" spans="1:10" s="44" customFormat="1" ht="84.75" customHeight="1">
      <c r="A14" s="133">
        <v>6</v>
      </c>
      <c r="B14" s="223" t="s">
        <v>128</v>
      </c>
      <c r="C14" s="107" t="s">
        <v>96</v>
      </c>
      <c r="D14" s="107">
        <v>2023</v>
      </c>
      <c r="E14" s="107">
        <v>2025</v>
      </c>
      <c r="F14" s="291"/>
      <c r="G14" s="202">
        <f t="shared" si="1"/>
        <v>28000</v>
      </c>
      <c r="H14" s="202">
        <v>28000</v>
      </c>
      <c r="I14" s="202">
        <f t="shared" si="2"/>
        <v>27160</v>
      </c>
    </row>
    <row r="15" spans="1:10" ht="71.25" customHeight="1">
      <c r="A15" s="133">
        <v>7</v>
      </c>
      <c r="B15" s="217" t="s">
        <v>136</v>
      </c>
      <c r="C15" s="142" t="s">
        <v>12</v>
      </c>
      <c r="D15" s="107">
        <v>2023</v>
      </c>
      <c r="E15" s="107">
        <v>2025</v>
      </c>
      <c r="F15" s="167"/>
      <c r="G15" s="202">
        <f t="shared" si="1"/>
        <v>34000</v>
      </c>
      <c r="H15" s="202">
        <v>34000</v>
      </c>
      <c r="I15" s="202">
        <f t="shared" si="2"/>
        <v>32980</v>
      </c>
    </row>
    <row r="16" spans="1:10" s="124" customFormat="1" ht="95.25" customHeight="1">
      <c r="A16" s="133">
        <v>8</v>
      </c>
      <c r="B16" s="108" t="s">
        <v>65</v>
      </c>
      <c r="C16" s="123" t="s">
        <v>10</v>
      </c>
      <c r="D16" s="107">
        <v>2023</v>
      </c>
      <c r="E16" s="107">
        <v>2025</v>
      </c>
      <c r="F16" s="292"/>
      <c r="G16" s="202">
        <f t="shared" si="1"/>
        <v>28000</v>
      </c>
      <c r="H16" s="202">
        <v>28000</v>
      </c>
      <c r="I16" s="202">
        <f t="shared" si="2"/>
        <v>27160</v>
      </c>
    </row>
    <row r="17" spans="1:9" s="125" customFormat="1" ht="87.75" customHeight="1">
      <c r="A17" s="133">
        <v>9</v>
      </c>
      <c r="B17" s="293" t="s">
        <v>80</v>
      </c>
      <c r="C17" s="294" t="s">
        <v>20</v>
      </c>
      <c r="D17" s="107">
        <v>2023</v>
      </c>
      <c r="E17" s="107">
        <v>2025</v>
      </c>
      <c r="F17" s="172"/>
      <c r="G17" s="202">
        <f t="shared" si="1"/>
        <v>40000</v>
      </c>
      <c r="H17" s="202">
        <v>40000</v>
      </c>
      <c r="I17" s="202">
        <f t="shared" si="2"/>
        <v>38800</v>
      </c>
    </row>
    <row r="18" spans="1:9" s="124" customFormat="1" ht="65.25" customHeight="1">
      <c r="A18" s="133">
        <v>10</v>
      </c>
      <c r="B18" s="108" t="s">
        <v>79</v>
      </c>
      <c r="C18" s="123" t="s">
        <v>10</v>
      </c>
      <c r="D18" s="107">
        <v>2023</v>
      </c>
      <c r="E18" s="107">
        <v>2025</v>
      </c>
      <c r="F18" s="292"/>
      <c r="G18" s="202">
        <f t="shared" si="1"/>
        <v>30000</v>
      </c>
      <c r="H18" s="202">
        <v>30000</v>
      </c>
      <c r="I18" s="202">
        <f t="shared" si="2"/>
        <v>29100</v>
      </c>
    </row>
    <row r="19" spans="1:9" s="56" customFormat="1" ht="63" customHeight="1">
      <c r="A19" s="133">
        <v>11</v>
      </c>
      <c r="B19" s="136" t="s">
        <v>50</v>
      </c>
      <c r="C19" s="135" t="s">
        <v>19</v>
      </c>
      <c r="D19" s="107">
        <v>2023</v>
      </c>
      <c r="E19" s="107">
        <v>2025</v>
      </c>
      <c r="F19" s="173"/>
      <c r="G19" s="202">
        <f t="shared" si="1"/>
        <v>27000</v>
      </c>
      <c r="H19" s="202">
        <v>27000</v>
      </c>
      <c r="I19" s="202">
        <f t="shared" si="2"/>
        <v>26190</v>
      </c>
    </row>
    <row r="20" spans="1:9" s="140" customFormat="1" ht="84.75" customHeight="1">
      <c r="A20" s="133">
        <v>12</v>
      </c>
      <c r="B20" s="201" t="s">
        <v>116</v>
      </c>
      <c r="C20" s="138" t="s">
        <v>18</v>
      </c>
      <c r="D20" s="107">
        <v>2023</v>
      </c>
      <c r="E20" s="107">
        <v>2025</v>
      </c>
      <c r="F20" s="171"/>
      <c r="G20" s="202">
        <f t="shared" si="1"/>
        <v>28000</v>
      </c>
      <c r="H20" s="202">
        <v>28000</v>
      </c>
      <c r="I20" s="202">
        <f t="shared" si="2"/>
        <v>27160</v>
      </c>
    </row>
    <row r="21" spans="1:9" s="65" customFormat="1" ht="64.5" customHeight="1">
      <c r="A21" s="133">
        <v>13</v>
      </c>
      <c r="B21" s="162" t="s">
        <v>87</v>
      </c>
      <c r="C21" s="161" t="s">
        <v>17</v>
      </c>
      <c r="D21" s="107">
        <v>2023</v>
      </c>
      <c r="E21" s="107">
        <v>2025</v>
      </c>
      <c r="F21" s="174"/>
      <c r="G21" s="202">
        <f t="shared" si="1"/>
        <v>15000</v>
      </c>
      <c r="H21" s="202">
        <v>15000</v>
      </c>
      <c r="I21" s="202">
        <f t="shared" si="2"/>
        <v>14550</v>
      </c>
    </row>
    <row r="22" spans="1:9" s="64" customFormat="1" ht="47.25">
      <c r="A22" s="133">
        <v>14</v>
      </c>
      <c r="B22" s="208" t="s">
        <v>120</v>
      </c>
      <c r="C22" s="107" t="s">
        <v>16</v>
      </c>
      <c r="D22" s="107">
        <v>2023</v>
      </c>
      <c r="E22" s="107">
        <v>2025</v>
      </c>
      <c r="F22" s="174"/>
      <c r="G22" s="202">
        <f t="shared" si="1"/>
        <v>20000</v>
      </c>
      <c r="H22" s="202">
        <v>20000</v>
      </c>
      <c r="I22" s="202">
        <f t="shared" si="2"/>
        <v>19400</v>
      </c>
    </row>
    <row r="23" spans="1:9" s="126" customFormat="1" ht="31.5">
      <c r="A23" s="133">
        <v>15</v>
      </c>
      <c r="B23" s="210" t="s">
        <v>123</v>
      </c>
      <c r="C23" s="294" t="s">
        <v>20</v>
      </c>
      <c r="D23" s="107">
        <v>2023</v>
      </c>
      <c r="E23" s="107">
        <v>2025</v>
      </c>
      <c r="F23" s="172"/>
      <c r="G23" s="202">
        <f t="shared" si="1"/>
        <v>19000</v>
      </c>
      <c r="H23" s="202">
        <v>19000</v>
      </c>
      <c r="I23" s="202">
        <f t="shared" si="2"/>
        <v>18430</v>
      </c>
    </row>
    <row r="24" spans="1:9" s="56" customFormat="1" ht="31.5">
      <c r="A24" s="133">
        <v>16</v>
      </c>
      <c r="B24" s="136" t="s">
        <v>195</v>
      </c>
      <c r="C24" s="135" t="s">
        <v>19</v>
      </c>
      <c r="D24" s="107">
        <v>2023</v>
      </c>
      <c r="E24" s="107">
        <v>2025</v>
      </c>
      <c r="F24" s="173"/>
      <c r="G24" s="202">
        <f t="shared" si="1"/>
        <v>27000</v>
      </c>
      <c r="H24" s="202">
        <v>27000</v>
      </c>
      <c r="I24" s="202">
        <f t="shared" si="2"/>
        <v>26190</v>
      </c>
    </row>
    <row r="25" spans="1:9" s="139" customFormat="1" ht="47.25">
      <c r="A25" s="133">
        <v>17</v>
      </c>
      <c r="B25" s="201" t="s">
        <v>152</v>
      </c>
      <c r="C25" s="138" t="s">
        <v>18</v>
      </c>
      <c r="D25" s="107">
        <v>2023</v>
      </c>
      <c r="E25" s="107">
        <v>2025</v>
      </c>
      <c r="F25" s="171"/>
      <c r="G25" s="202">
        <f t="shared" si="1"/>
        <v>16000</v>
      </c>
      <c r="H25" s="202">
        <v>16000</v>
      </c>
      <c r="I25" s="202">
        <f t="shared" si="2"/>
        <v>15520</v>
      </c>
    </row>
    <row r="26" spans="1:9" s="125" customFormat="1" ht="47.25">
      <c r="A26" s="133">
        <v>18</v>
      </c>
      <c r="B26" s="295" t="s">
        <v>124</v>
      </c>
      <c r="C26" s="294" t="s">
        <v>20</v>
      </c>
      <c r="D26" s="107">
        <v>2023</v>
      </c>
      <c r="E26" s="107">
        <v>2025</v>
      </c>
      <c r="F26" s="172"/>
      <c r="G26" s="202">
        <f t="shared" si="1"/>
        <v>15000</v>
      </c>
      <c r="H26" s="202">
        <v>15000</v>
      </c>
      <c r="I26" s="202">
        <f t="shared" si="2"/>
        <v>14550</v>
      </c>
    </row>
    <row r="27" spans="1:9" s="65" customFormat="1" ht="47.25">
      <c r="A27" s="133">
        <v>19</v>
      </c>
      <c r="B27" s="162" t="s">
        <v>108</v>
      </c>
      <c r="C27" s="161" t="s">
        <v>17</v>
      </c>
      <c r="D27" s="107">
        <v>2023</v>
      </c>
      <c r="E27" s="107">
        <v>2025</v>
      </c>
      <c r="F27" s="174"/>
      <c r="G27" s="202">
        <f t="shared" si="1"/>
        <v>30000</v>
      </c>
      <c r="H27" s="202">
        <v>30000</v>
      </c>
      <c r="I27" s="202">
        <f t="shared" si="2"/>
        <v>29100</v>
      </c>
    </row>
    <row r="28" spans="1:9" s="64" customFormat="1" ht="31.5">
      <c r="A28" s="133">
        <v>20</v>
      </c>
      <c r="B28" s="208" t="s">
        <v>121</v>
      </c>
      <c r="C28" s="107" t="s">
        <v>16</v>
      </c>
      <c r="D28" s="107">
        <v>2023</v>
      </c>
      <c r="E28" s="107">
        <v>2025</v>
      </c>
      <c r="F28" s="174"/>
      <c r="G28" s="202">
        <f t="shared" si="1"/>
        <v>15000</v>
      </c>
      <c r="H28" s="202">
        <v>15000</v>
      </c>
      <c r="I28" s="202">
        <f t="shared" si="2"/>
        <v>14550</v>
      </c>
    </row>
    <row r="29" spans="1:9" s="125" customFormat="1" ht="47.25">
      <c r="A29" s="133">
        <v>21</v>
      </c>
      <c r="B29" s="296" t="s">
        <v>58</v>
      </c>
      <c r="C29" s="294" t="s">
        <v>20</v>
      </c>
      <c r="D29" s="107">
        <v>2023</v>
      </c>
      <c r="E29" s="107">
        <v>2025</v>
      </c>
      <c r="F29" s="172"/>
      <c r="G29" s="202">
        <f t="shared" si="1"/>
        <v>20000</v>
      </c>
      <c r="H29" s="202">
        <v>20000</v>
      </c>
      <c r="I29" s="202">
        <f t="shared" si="2"/>
        <v>19400</v>
      </c>
    </row>
    <row r="30" spans="1:9" s="56" customFormat="1" ht="31.5">
      <c r="A30" s="133">
        <v>22</v>
      </c>
      <c r="B30" s="136" t="s">
        <v>54</v>
      </c>
      <c r="C30" s="135" t="s">
        <v>19</v>
      </c>
      <c r="D30" s="107">
        <v>2023</v>
      </c>
      <c r="E30" s="107">
        <v>2025</v>
      </c>
      <c r="F30" s="173"/>
      <c r="G30" s="202">
        <f t="shared" si="1"/>
        <v>15000</v>
      </c>
      <c r="H30" s="202">
        <v>15000</v>
      </c>
      <c r="I30" s="202">
        <f t="shared" si="2"/>
        <v>14550</v>
      </c>
    </row>
    <row r="31" spans="1:9" ht="31.5">
      <c r="A31" s="133">
        <v>23</v>
      </c>
      <c r="B31" s="217" t="s">
        <v>138</v>
      </c>
      <c r="C31" s="142" t="s">
        <v>12</v>
      </c>
      <c r="D31" s="107">
        <v>2023</v>
      </c>
      <c r="E31" s="107">
        <v>2025</v>
      </c>
      <c r="F31" s="167"/>
      <c r="G31" s="202">
        <f t="shared" si="1"/>
        <v>30000</v>
      </c>
      <c r="H31" s="202">
        <v>30000</v>
      </c>
      <c r="I31" s="202">
        <f t="shared" si="2"/>
        <v>29100</v>
      </c>
    </row>
    <row r="32" spans="1:9" s="139" customFormat="1" ht="63">
      <c r="A32" s="133">
        <v>24</v>
      </c>
      <c r="B32" s="224" t="s">
        <v>153</v>
      </c>
      <c r="C32" s="138" t="s">
        <v>18</v>
      </c>
      <c r="D32" s="107">
        <v>2023</v>
      </c>
      <c r="E32" s="107">
        <v>2025</v>
      </c>
      <c r="F32" s="171"/>
      <c r="G32" s="202">
        <f t="shared" si="1"/>
        <v>15000</v>
      </c>
      <c r="H32" s="202">
        <v>15000</v>
      </c>
      <c r="I32" s="202">
        <f t="shared" si="2"/>
        <v>14550</v>
      </c>
    </row>
    <row r="33" spans="1:9" s="66" customFormat="1" ht="63">
      <c r="A33" s="133">
        <v>25</v>
      </c>
      <c r="B33" s="163" t="s">
        <v>107</v>
      </c>
      <c r="C33" s="161" t="s">
        <v>17</v>
      </c>
      <c r="D33" s="107">
        <v>2023</v>
      </c>
      <c r="E33" s="107">
        <v>2025</v>
      </c>
      <c r="F33" s="175"/>
      <c r="G33" s="202">
        <f t="shared" si="1"/>
        <v>24000</v>
      </c>
      <c r="H33" s="202">
        <v>24000</v>
      </c>
      <c r="I33" s="202">
        <f t="shared" si="2"/>
        <v>23280</v>
      </c>
    </row>
    <row r="34" spans="1:9" ht="31.5">
      <c r="A34" s="133">
        <v>26</v>
      </c>
      <c r="B34" s="223" t="s">
        <v>134</v>
      </c>
      <c r="C34" s="107" t="s">
        <v>96</v>
      </c>
      <c r="D34" s="107">
        <v>2023</v>
      </c>
      <c r="E34" s="107">
        <v>2025</v>
      </c>
      <c r="F34" s="297"/>
      <c r="G34" s="202">
        <f t="shared" si="1"/>
        <v>15000</v>
      </c>
      <c r="H34" s="202">
        <v>15000</v>
      </c>
      <c r="I34" s="202">
        <f t="shared" si="2"/>
        <v>14550</v>
      </c>
    </row>
    <row r="35" spans="1:9" s="65" customFormat="1" ht="31.5">
      <c r="A35" s="133">
        <v>27</v>
      </c>
      <c r="B35" s="162" t="s">
        <v>60</v>
      </c>
      <c r="C35" s="161" t="s">
        <v>17</v>
      </c>
      <c r="D35" s="107">
        <v>2023</v>
      </c>
      <c r="E35" s="107">
        <v>2025</v>
      </c>
      <c r="F35" s="174"/>
      <c r="G35" s="202">
        <f t="shared" si="1"/>
        <v>20000</v>
      </c>
      <c r="H35" s="202">
        <v>20000</v>
      </c>
      <c r="I35" s="202">
        <f t="shared" si="2"/>
        <v>19400</v>
      </c>
    </row>
    <row r="36" spans="1:9" s="64" customFormat="1" ht="31.5">
      <c r="A36" s="133">
        <v>28</v>
      </c>
      <c r="B36" s="145" t="s">
        <v>61</v>
      </c>
      <c r="C36" s="107" t="s">
        <v>16</v>
      </c>
      <c r="D36" s="107">
        <v>2023</v>
      </c>
      <c r="E36" s="107">
        <v>2025</v>
      </c>
      <c r="F36" s="174"/>
      <c r="G36" s="202">
        <f t="shared" si="1"/>
        <v>20000</v>
      </c>
      <c r="H36" s="202">
        <v>20000</v>
      </c>
      <c r="I36" s="202">
        <f t="shared" si="2"/>
        <v>19400</v>
      </c>
    </row>
    <row r="37" spans="1:9" s="125" customFormat="1" ht="31.5">
      <c r="A37" s="133">
        <v>29</v>
      </c>
      <c r="B37" s="298" t="s">
        <v>125</v>
      </c>
      <c r="C37" s="294" t="s">
        <v>20</v>
      </c>
      <c r="D37" s="107">
        <v>2023</v>
      </c>
      <c r="E37" s="107">
        <v>2025</v>
      </c>
      <c r="F37" s="172"/>
      <c r="G37" s="202">
        <f t="shared" si="1"/>
        <v>15000</v>
      </c>
      <c r="H37" s="202">
        <v>15000</v>
      </c>
      <c r="I37" s="202">
        <f t="shared" si="2"/>
        <v>14550</v>
      </c>
    </row>
    <row r="38" spans="1:9" s="286" customFormat="1" ht="47.25">
      <c r="A38" s="133">
        <v>30</v>
      </c>
      <c r="B38" s="137" t="s">
        <v>84</v>
      </c>
      <c r="C38" s="138" t="s">
        <v>18</v>
      </c>
      <c r="D38" s="107">
        <v>2023</v>
      </c>
      <c r="E38" s="107">
        <v>2025</v>
      </c>
      <c r="F38" s="171"/>
      <c r="G38" s="280">
        <v>25000</v>
      </c>
      <c r="H38" s="202">
        <v>15000</v>
      </c>
      <c r="I38" s="202">
        <f t="shared" si="2"/>
        <v>14550</v>
      </c>
    </row>
    <row r="39" spans="1:9" s="56" customFormat="1" ht="47.25">
      <c r="A39" s="133">
        <v>31</v>
      </c>
      <c r="B39" s="136" t="s">
        <v>82</v>
      </c>
      <c r="C39" s="135" t="s">
        <v>19</v>
      </c>
      <c r="D39" s="107">
        <v>2023</v>
      </c>
      <c r="E39" s="107">
        <v>2025</v>
      </c>
      <c r="F39" s="173"/>
      <c r="G39" s="202">
        <f t="shared" si="1"/>
        <v>37000</v>
      </c>
      <c r="H39" s="202">
        <v>37000</v>
      </c>
      <c r="I39" s="202">
        <f t="shared" si="2"/>
        <v>35890</v>
      </c>
    </row>
    <row r="40" spans="1:9" s="50" customFormat="1" ht="72.75" customHeight="1">
      <c r="A40" s="133">
        <v>32</v>
      </c>
      <c r="B40" s="219" t="s">
        <v>140</v>
      </c>
      <c r="C40" s="142" t="s">
        <v>12</v>
      </c>
      <c r="D40" s="107">
        <v>2023</v>
      </c>
      <c r="E40" s="107">
        <v>2025</v>
      </c>
      <c r="F40" s="177"/>
      <c r="G40" s="202">
        <f t="shared" si="1"/>
        <v>17000</v>
      </c>
      <c r="H40" s="202">
        <v>17000</v>
      </c>
      <c r="I40" s="202">
        <f t="shared" si="2"/>
        <v>16490</v>
      </c>
    </row>
    <row r="41" spans="1:9" s="56" customFormat="1" ht="31.5">
      <c r="A41" s="133">
        <v>33</v>
      </c>
      <c r="B41" s="136" t="s">
        <v>56</v>
      </c>
      <c r="C41" s="135" t="s">
        <v>19</v>
      </c>
      <c r="D41" s="107">
        <v>2023</v>
      </c>
      <c r="E41" s="107">
        <v>2025</v>
      </c>
      <c r="F41" s="173"/>
      <c r="G41" s="202">
        <f t="shared" si="1"/>
        <v>15000</v>
      </c>
      <c r="H41" s="202">
        <v>15000</v>
      </c>
      <c r="I41" s="202">
        <f t="shared" si="2"/>
        <v>14550</v>
      </c>
    </row>
    <row r="42" spans="1:9" s="139" customFormat="1" ht="31.5">
      <c r="A42" s="133">
        <v>34</v>
      </c>
      <c r="B42" s="137" t="s">
        <v>85</v>
      </c>
      <c r="C42" s="138" t="s">
        <v>18</v>
      </c>
      <c r="D42" s="107">
        <v>2023</v>
      </c>
      <c r="E42" s="107">
        <v>2025</v>
      </c>
      <c r="F42" s="171"/>
      <c r="G42" s="202">
        <f t="shared" si="1"/>
        <v>22000</v>
      </c>
      <c r="H42" s="202">
        <v>22000</v>
      </c>
      <c r="I42" s="202">
        <f t="shared" si="2"/>
        <v>21340</v>
      </c>
    </row>
    <row r="43" spans="1:9" s="65" customFormat="1" ht="47.25">
      <c r="A43" s="133">
        <v>35</v>
      </c>
      <c r="B43" s="162" t="s">
        <v>88</v>
      </c>
      <c r="C43" s="161" t="s">
        <v>17</v>
      </c>
      <c r="D43" s="107">
        <v>2023</v>
      </c>
      <c r="E43" s="107">
        <v>2025</v>
      </c>
      <c r="F43" s="174"/>
      <c r="G43" s="202">
        <f t="shared" si="1"/>
        <v>15000</v>
      </c>
      <c r="H43" s="202">
        <v>15000</v>
      </c>
      <c r="I43" s="202">
        <f t="shared" si="2"/>
        <v>14550</v>
      </c>
    </row>
    <row r="44" spans="1:9" s="71" customFormat="1" ht="31.5">
      <c r="A44" s="133">
        <v>36</v>
      </c>
      <c r="B44" s="145" t="s">
        <v>89</v>
      </c>
      <c r="C44" s="107" t="s">
        <v>16</v>
      </c>
      <c r="D44" s="107">
        <v>2023</v>
      </c>
      <c r="E44" s="107">
        <v>2025</v>
      </c>
      <c r="F44" s="176"/>
      <c r="G44" s="202">
        <f t="shared" si="1"/>
        <v>22000</v>
      </c>
      <c r="H44" s="202">
        <v>22000</v>
      </c>
      <c r="I44" s="202">
        <f t="shared" si="2"/>
        <v>21340</v>
      </c>
    </row>
    <row r="45" spans="1:9" ht="72" customHeight="1">
      <c r="A45" s="133">
        <v>37</v>
      </c>
      <c r="B45" s="217" t="s">
        <v>135</v>
      </c>
      <c r="C45" s="142" t="s">
        <v>12</v>
      </c>
      <c r="D45" s="107">
        <v>2023</v>
      </c>
      <c r="E45" s="107">
        <v>2025</v>
      </c>
      <c r="F45" s="167"/>
      <c r="G45" s="202">
        <f t="shared" si="1"/>
        <v>28000</v>
      </c>
      <c r="H45" s="202">
        <v>28000</v>
      </c>
      <c r="I45" s="202">
        <f t="shared" si="2"/>
        <v>27160</v>
      </c>
    </row>
    <row r="46" spans="1:9" s="287" customFormat="1" ht="47.25">
      <c r="A46" s="133">
        <v>38</v>
      </c>
      <c r="B46" s="225" t="s">
        <v>55</v>
      </c>
      <c r="C46" s="226" t="s">
        <v>19</v>
      </c>
      <c r="D46" s="107">
        <v>2024</v>
      </c>
      <c r="E46" s="107">
        <v>2026</v>
      </c>
      <c r="F46" s="173"/>
      <c r="G46" s="202">
        <v>55000</v>
      </c>
      <c r="H46" s="202">
        <v>45000</v>
      </c>
      <c r="I46" s="202">
        <v>19400</v>
      </c>
    </row>
    <row r="47" spans="1:9" ht="47.25">
      <c r="A47" s="133">
        <v>39</v>
      </c>
      <c r="B47" s="217" t="s">
        <v>139</v>
      </c>
      <c r="C47" s="142" t="s">
        <v>12</v>
      </c>
      <c r="D47" s="107">
        <v>2023</v>
      </c>
      <c r="E47" s="107">
        <v>2025</v>
      </c>
      <c r="F47" s="167"/>
      <c r="G47" s="202">
        <f t="shared" si="1"/>
        <v>15000</v>
      </c>
      <c r="H47" s="202">
        <v>15000</v>
      </c>
      <c r="I47" s="202">
        <f t="shared" si="2"/>
        <v>14550</v>
      </c>
    </row>
    <row r="48" spans="1:9" s="44" customFormat="1" ht="31.5">
      <c r="A48" s="133">
        <v>40</v>
      </c>
      <c r="B48" s="223" t="s">
        <v>131</v>
      </c>
      <c r="C48" s="107" t="s">
        <v>96</v>
      </c>
      <c r="D48" s="107">
        <v>2023</v>
      </c>
      <c r="E48" s="107">
        <v>2025</v>
      </c>
      <c r="F48" s="291"/>
      <c r="G48" s="202">
        <f t="shared" si="1"/>
        <v>23000</v>
      </c>
      <c r="H48" s="202">
        <v>23000</v>
      </c>
      <c r="I48" s="202">
        <f t="shared" si="2"/>
        <v>22310</v>
      </c>
    </row>
    <row r="49" spans="1:10" s="125" customFormat="1" ht="47.25">
      <c r="A49" s="133">
        <v>41</v>
      </c>
      <c r="B49" s="296" t="s">
        <v>81</v>
      </c>
      <c r="C49" s="294" t="s">
        <v>20</v>
      </c>
      <c r="D49" s="107">
        <v>2023</v>
      </c>
      <c r="E49" s="107">
        <v>2025</v>
      </c>
      <c r="F49" s="172"/>
      <c r="G49" s="202">
        <f t="shared" si="1"/>
        <v>15000</v>
      </c>
      <c r="H49" s="202">
        <v>15000</v>
      </c>
      <c r="I49" s="202">
        <f t="shared" si="2"/>
        <v>14550</v>
      </c>
    </row>
    <row r="50" spans="1:10" s="66" customFormat="1" ht="31.5">
      <c r="A50" s="133">
        <v>42</v>
      </c>
      <c r="B50" s="207" t="s">
        <v>118</v>
      </c>
      <c r="C50" s="161" t="s">
        <v>17</v>
      </c>
      <c r="D50" s="107">
        <v>2023</v>
      </c>
      <c r="E50" s="107">
        <v>2025</v>
      </c>
      <c r="F50" s="175"/>
      <c r="G50" s="202">
        <f t="shared" si="1"/>
        <v>15000</v>
      </c>
      <c r="H50" s="202">
        <v>15000</v>
      </c>
      <c r="I50" s="202">
        <f t="shared" si="2"/>
        <v>14550</v>
      </c>
      <c r="J50" s="195"/>
    </row>
    <row r="51" spans="1:10" s="64" customFormat="1" ht="31.5">
      <c r="A51" s="133">
        <v>43</v>
      </c>
      <c r="B51" s="145" t="s">
        <v>62</v>
      </c>
      <c r="C51" s="107" t="s">
        <v>16</v>
      </c>
      <c r="D51" s="107">
        <v>2023</v>
      </c>
      <c r="E51" s="107">
        <v>2025</v>
      </c>
      <c r="F51" s="174"/>
      <c r="G51" s="202">
        <f t="shared" si="1"/>
        <v>15000</v>
      </c>
      <c r="H51" s="202">
        <v>15000</v>
      </c>
      <c r="I51" s="202">
        <f t="shared" si="2"/>
        <v>14550</v>
      </c>
    </row>
    <row r="52" spans="1:10" s="44" customFormat="1" ht="47.25">
      <c r="A52" s="133">
        <v>44</v>
      </c>
      <c r="B52" s="223" t="s">
        <v>132</v>
      </c>
      <c r="C52" s="107" t="s">
        <v>96</v>
      </c>
      <c r="D52" s="107">
        <v>2023</v>
      </c>
      <c r="E52" s="107">
        <v>2025</v>
      </c>
      <c r="F52" s="291"/>
      <c r="G52" s="202">
        <f t="shared" si="1"/>
        <v>33000</v>
      </c>
      <c r="H52" s="202">
        <v>33000</v>
      </c>
      <c r="I52" s="202">
        <f t="shared" si="2"/>
        <v>32010</v>
      </c>
    </row>
  </sheetData>
  <mergeCells count="12">
    <mergeCell ref="A1:I1"/>
    <mergeCell ref="E3:I3"/>
    <mergeCell ref="A2:I2"/>
    <mergeCell ref="A4:A7"/>
    <mergeCell ref="B4:B7"/>
    <mergeCell ref="C4:C7"/>
    <mergeCell ref="D4:D7"/>
    <mergeCell ref="E4:E7"/>
    <mergeCell ref="F4:H5"/>
    <mergeCell ref="I4:I7"/>
    <mergeCell ref="F6:F7"/>
    <mergeCell ref="G6:H6"/>
  </mergeCells>
  <pageMargins left="0.38" right="0.196850393700787" top="0.31496062992126" bottom="0.26" header="0.196850393700787" footer="0.2"/>
  <pageSetup paperSize="9" scale="85" orientation="portrait" verticalDpi="0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70" zoomScaleNormal="70" workbookViewId="0">
      <selection activeCell="A2" sqref="A2:I2"/>
    </sheetView>
  </sheetViews>
  <sheetFormatPr defaultColWidth="9.140625" defaultRowHeight="15"/>
  <cols>
    <col min="1" max="1" width="6.28515625" style="60" customWidth="1"/>
    <col min="2" max="2" width="51.28515625" style="60" customWidth="1"/>
    <col min="3" max="3" width="9.7109375" style="60" customWidth="1"/>
    <col min="4" max="4" width="9" style="60" customWidth="1"/>
    <col min="5" max="5" width="8.7109375" style="60" customWidth="1"/>
    <col min="6" max="6" width="10.5703125" style="105" customWidth="1"/>
    <col min="7" max="7" width="11.42578125" style="60" customWidth="1"/>
    <col min="8" max="8" width="12.7109375" style="68" customWidth="1"/>
    <col min="9" max="9" width="10.85546875" style="60" customWidth="1"/>
    <col min="10" max="16384" width="9.140625" style="60"/>
  </cols>
  <sheetData>
    <row r="1" spans="1:12" ht="39" customHeight="1">
      <c r="A1" s="369" t="s">
        <v>183</v>
      </c>
      <c r="B1" s="369"/>
      <c r="C1" s="369"/>
      <c r="D1" s="369"/>
      <c r="E1" s="369"/>
      <c r="F1" s="369"/>
      <c r="G1" s="369"/>
      <c r="H1" s="369"/>
      <c r="I1" s="369"/>
    </row>
    <row r="2" spans="1:12" ht="19.5" customHeight="1">
      <c r="A2" s="368" t="s">
        <v>210</v>
      </c>
      <c r="B2" s="369"/>
      <c r="C2" s="369"/>
      <c r="D2" s="369"/>
      <c r="E2" s="369"/>
      <c r="F2" s="369"/>
      <c r="G2" s="369"/>
      <c r="H2" s="369"/>
      <c r="I2" s="369"/>
    </row>
    <row r="3" spans="1:12" ht="27" customHeight="1">
      <c r="A3" s="59"/>
      <c r="B3" s="166"/>
      <c r="C3" s="199"/>
      <c r="D3" s="166"/>
      <c r="E3" s="199"/>
      <c r="F3" s="368" t="s">
        <v>44</v>
      </c>
      <c r="G3" s="368"/>
      <c r="H3" s="368"/>
      <c r="I3" s="368"/>
    </row>
    <row r="4" spans="1:12" ht="58.5" customHeight="1">
      <c r="A4" s="356" t="s">
        <v>2</v>
      </c>
      <c r="B4" s="356" t="s">
        <v>0</v>
      </c>
      <c r="C4" s="355" t="s">
        <v>189</v>
      </c>
      <c r="D4" s="355" t="s">
        <v>4</v>
      </c>
      <c r="E4" s="355" t="s">
        <v>5</v>
      </c>
      <c r="F4" s="352" t="s">
        <v>156</v>
      </c>
      <c r="G4" s="352"/>
      <c r="H4" s="352"/>
      <c r="I4" s="352" t="s">
        <v>186</v>
      </c>
    </row>
    <row r="5" spans="1:12" ht="8.25" customHeight="1">
      <c r="A5" s="356"/>
      <c r="B5" s="356"/>
      <c r="C5" s="356"/>
      <c r="D5" s="355"/>
      <c r="E5" s="355"/>
      <c r="F5" s="352"/>
      <c r="G5" s="352"/>
      <c r="H5" s="352"/>
      <c r="I5" s="352"/>
    </row>
    <row r="6" spans="1:12" ht="38.25" customHeight="1">
      <c r="A6" s="356"/>
      <c r="B6" s="356"/>
      <c r="C6" s="356"/>
      <c r="D6" s="355"/>
      <c r="E6" s="355"/>
      <c r="F6" s="352" t="s">
        <v>187</v>
      </c>
      <c r="G6" s="354" t="s">
        <v>99</v>
      </c>
      <c r="H6" s="354"/>
      <c r="I6" s="352"/>
    </row>
    <row r="7" spans="1:12" ht="49.5" customHeight="1">
      <c r="A7" s="356"/>
      <c r="B7" s="356"/>
      <c r="C7" s="356"/>
      <c r="D7" s="355"/>
      <c r="E7" s="355"/>
      <c r="F7" s="353"/>
      <c r="G7" s="267" t="s">
        <v>190</v>
      </c>
      <c r="H7" s="266" t="s">
        <v>159</v>
      </c>
      <c r="I7" s="352"/>
    </row>
    <row r="8" spans="1:12" ht="24.75" customHeight="1">
      <c r="A8" s="61"/>
      <c r="B8" s="165" t="s">
        <v>24</v>
      </c>
      <c r="C8" s="61"/>
      <c r="D8" s="61"/>
      <c r="E8" s="268"/>
      <c r="F8" s="103"/>
      <c r="G8" s="103">
        <f t="shared" ref="G8:H8" si="0">SUM(G9:G16)</f>
        <v>224575</v>
      </c>
      <c r="H8" s="103">
        <f t="shared" si="0"/>
        <v>208575</v>
      </c>
      <c r="I8" s="103">
        <f>SUM(I9:I16)</f>
        <v>202320</v>
      </c>
    </row>
    <row r="9" spans="1:12" s="65" customFormat="1" ht="48.75" customHeight="1">
      <c r="A9" s="94">
        <v>1</v>
      </c>
      <c r="B9" s="96" t="s">
        <v>117</v>
      </c>
      <c r="C9" s="95" t="s">
        <v>17</v>
      </c>
      <c r="D9" s="95">
        <v>2023</v>
      </c>
      <c r="E9" s="269">
        <v>2025</v>
      </c>
      <c r="F9" s="104"/>
      <c r="G9" s="62">
        <f>H9</f>
        <v>25000</v>
      </c>
      <c r="H9" s="63">
        <v>25000</v>
      </c>
      <c r="I9" s="104">
        <f>ROUNDUP(H9*0.97,-1)</f>
        <v>24250</v>
      </c>
      <c r="J9" s="64"/>
      <c r="K9" s="64"/>
      <c r="L9" s="64"/>
    </row>
    <row r="10" spans="1:12" s="57" customFormat="1" ht="61.5" customHeight="1">
      <c r="A10" s="94">
        <v>2</v>
      </c>
      <c r="B10" s="102" t="s">
        <v>57</v>
      </c>
      <c r="C10" s="93" t="s">
        <v>18</v>
      </c>
      <c r="D10" s="95">
        <v>2023</v>
      </c>
      <c r="E10" s="269">
        <v>2025</v>
      </c>
      <c r="F10" s="104"/>
      <c r="G10" s="62">
        <f t="shared" ref="G10:G16" si="1">H10</f>
        <v>28000</v>
      </c>
      <c r="H10" s="63">
        <v>28000</v>
      </c>
      <c r="I10" s="104">
        <f t="shared" ref="I10:I16" si="2">ROUNDUP(H10*0.97,-1)</f>
        <v>27160</v>
      </c>
    </row>
    <row r="11" spans="1:12" s="1" customFormat="1" ht="42" customHeight="1">
      <c r="A11" s="94">
        <v>3</v>
      </c>
      <c r="B11" s="218" t="s">
        <v>137</v>
      </c>
      <c r="C11" s="5" t="s">
        <v>12</v>
      </c>
      <c r="D11" s="95">
        <v>2023</v>
      </c>
      <c r="E11" s="269">
        <v>2025</v>
      </c>
      <c r="F11" s="104"/>
      <c r="G11" s="62">
        <f t="shared" si="1"/>
        <v>10000</v>
      </c>
      <c r="H11" s="63">
        <v>10000</v>
      </c>
      <c r="I11" s="104">
        <f t="shared" si="2"/>
        <v>9700</v>
      </c>
    </row>
    <row r="12" spans="1:12" s="72" customFormat="1" ht="45.75" customHeight="1">
      <c r="A12" s="94">
        <v>4</v>
      </c>
      <c r="B12" s="91" t="s">
        <v>64</v>
      </c>
      <c r="C12" s="92" t="s">
        <v>10</v>
      </c>
      <c r="D12" s="95">
        <v>2023</v>
      </c>
      <c r="E12" s="269">
        <v>2025</v>
      </c>
      <c r="F12" s="104"/>
      <c r="G12" s="62">
        <v>36000</v>
      </c>
      <c r="H12" s="63">
        <v>20000</v>
      </c>
      <c r="I12" s="104">
        <f t="shared" si="2"/>
        <v>19400</v>
      </c>
    </row>
    <row r="13" spans="1:12" s="72" customFormat="1" ht="59.25" customHeight="1">
      <c r="A13" s="94">
        <v>5</v>
      </c>
      <c r="B13" s="91" t="s">
        <v>205</v>
      </c>
      <c r="C13" s="92" t="s">
        <v>10</v>
      </c>
      <c r="D13" s="95">
        <v>2023</v>
      </c>
      <c r="E13" s="269">
        <v>2025</v>
      </c>
      <c r="F13" s="104"/>
      <c r="G13" s="62">
        <f t="shared" si="1"/>
        <v>15000</v>
      </c>
      <c r="H13" s="63">
        <v>15000</v>
      </c>
      <c r="I13" s="104">
        <f t="shared" si="2"/>
        <v>14550</v>
      </c>
    </row>
    <row r="14" spans="1:12" s="1" customFormat="1" ht="57.75" customHeight="1">
      <c r="A14" s="94">
        <v>6</v>
      </c>
      <c r="B14" s="110" t="s">
        <v>47</v>
      </c>
      <c r="C14" s="111" t="s">
        <v>14</v>
      </c>
      <c r="D14" s="95">
        <v>2023</v>
      </c>
      <c r="E14" s="269">
        <v>2025</v>
      </c>
      <c r="F14" s="104"/>
      <c r="G14" s="62">
        <f t="shared" si="1"/>
        <v>9000</v>
      </c>
      <c r="H14" s="63">
        <v>9000</v>
      </c>
      <c r="I14" s="104">
        <f t="shared" si="2"/>
        <v>8730</v>
      </c>
    </row>
    <row r="15" spans="1:12" ht="42" customHeight="1">
      <c r="A15" s="94">
        <v>7</v>
      </c>
      <c r="B15" s="108" t="s">
        <v>78</v>
      </c>
      <c r="C15" s="111" t="s">
        <v>10</v>
      </c>
      <c r="D15" s="95">
        <v>2023</v>
      </c>
      <c r="E15" s="269">
        <v>2025</v>
      </c>
      <c r="F15" s="104"/>
      <c r="G15" s="62">
        <f t="shared" si="1"/>
        <v>36575</v>
      </c>
      <c r="H15" s="63">
        <v>36575</v>
      </c>
      <c r="I15" s="104">
        <f t="shared" si="2"/>
        <v>35480</v>
      </c>
    </row>
    <row r="16" spans="1:12" s="64" customFormat="1" ht="45" customHeight="1">
      <c r="A16" s="133">
        <v>8</v>
      </c>
      <c r="B16" s="208" t="s">
        <v>142</v>
      </c>
      <c r="C16" s="107" t="s">
        <v>96</v>
      </c>
      <c r="D16" s="95">
        <v>2023</v>
      </c>
      <c r="E16" s="269">
        <v>2025</v>
      </c>
      <c r="F16" s="169"/>
      <c r="G16" s="62">
        <f t="shared" si="1"/>
        <v>65000</v>
      </c>
      <c r="H16" s="63">
        <v>65000</v>
      </c>
      <c r="I16" s="104">
        <f t="shared" si="2"/>
        <v>63050</v>
      </c>
      <c r="J16" s="60"/>
      <c r="K16" s="60"/>
      <c r="L16" s="60"/>
    </row>
    <row r="17" spans="1:12" s="64" customFormat="1" ht="18.75">
      <c r="A17" s="60"/>
      <c r="B17" s="67"/>
      <c r="C17" s="60"/>
      <c r="D17" s="60"/>
      <c r="E17" s="60"/>
      <c r="F17" s="105"/>
      <c r="G17" s="60"/>
      <c r="H17" s="68"/>
      <c r="I17" s="60"/>
      <c r="J17" s="60"/>
      <c r="K17" s="60"/>
      <c r="L17" s="60"/>
    </row>
    <row r="18" spans="1:12" s="64" customFormat="1" ht="18.75">
      <c r="A18" s="60"/>
      <c r="B18" s="67"/>
      <c r="C18" s="60"/>
      <c r="D18" s="60"/>
      <c r="E18" s="60"/>
      <c r="F18" s="105"/>
      <c r="G18" s="60"/>
      <c r="H18" s="68"/>
      <c r="I18" s="60"/>
      <c r="J18" s="60"/>
      <c r="K18" s="60"/>
      <c r="L18" s="60"/>
    </row>
    <row r="21" spans="1:12" s="64" customFormat="1">
      <c r="A21" s="60"/>
      <c r="B21" s="60"/>
      <c r="C21" s="60"/>
      <c r="D21" s="60"/>
      <c r="E21" s="60"/>
      <c r="F21" s="106"/>
      <c r="G21" s="60"/>
      <c r="H21" s="68"/>
      <c r="I21" s="60"/>
      <c r="J21" s="60"/>
      <c r="K21" s="60"/>
      <c r="L21" s="60"/>
    </row>
  </sheetData>
  <mergeCells count="12">
    <mergeCell ref="A2:I2"/>
    <mergeCell ref="A1:I1"/>
    <mergeCell ref="F4:H5"/>
    <mergeCell ref="F6:F7"/>
    <mergeCell ref="G6:H6"/>
    <mergeCell ref="E4:E7"/>
    <mergeCell ref="F3:I3"/>
    <mergeCell ref="I4:I7"/>
    <mergeCell ref="D4:D7"/>
    <mergeCell ref="C4:C7"/>
    <mergeCell ref="B4:B7"/>
    <mergeCell ref="A4:A7"/>
  </mergeCells>
  <pageMargins left="0.15" right="0.15" top="0.88" bottom="0.2" header="0.76" footer="0.3"/>
  <pageSetup paperSize="9" scale="75" orientation="portrait" verticalDpi="0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90" zoomScaleNormal="90" zoomScaleSheetLayoutView="90" zoomScalePageLayoutView="70" workbookViewId="0">
      <selection activeCell="E10" sqref="E10"/>
    </sheetView>
  </sheetViews>
  <sheetFormatPr defaultColWidth="8.85546875" defaultRowHeight="15"/>
  <cols>
    <col min="1" max="1" width="4.7109375" style="21" customWidth="1"/>
    <col min="2" max="2" width="37.140625" style="22" customWidth="1"/>
    <col min="3" max="3" width="9.140625" style="21" customWidth="1"/>
    <col min="4" max="4" width="6.7109375" style="22" customWidth="1"/>
    <col min="5" max="5" width="8" style="22" customWidth="1"/>
    <col min="6" max="6" width="10.85546875" style="24" customWidth="1"/>
    <col min="7" max="7" width="8.85546875" style="21" customWidth="1"/>
    <col min="8" max="8" width="8.85546875" style="20" customWidth="1"/>
    <col min="9" max="9" width="11.7109375" style="20" customWidth="1"/>
    <col min="10" max="16384" width="8.85546875" style="20"/>
  </cols>
  <sheetData>
    <row r="1" spans="1:13" ht="47.25" customHeight="1">
      <c r="A1" s="338" t="s">
        <v>184</v>
      </c>
      <c r="B1" s="315"/>
      <c r="C1" s="315"/>
      <c r="D1" s="315"/>
      <c r="E1" s="315"/>
      <c r="F1" s="315"/>
      <c r="G1" s="315"/>
      <c r="H1" s="315"/>
      <c r="I1" s="315"/>
    </row>
    <row r="2" spans="1:13" ht="32.25" customHeight="1">
      <c r="A2" s="339" t="s">
        <v>210</v>
      </c>
      <c r="B2" s="339"/>
      <c r="C2" s="339"/>
      <c r="D2" s="339"/>
      <c r="E2" s="339"/>
      <c r="F2" s="339"/>
      <c r="G2" s="339"/>
      <c r="H2" s="339"/>
      <c r="I2" s="339"/>
    </row>
    <row r="3" spans="1:13" ht="25.5" customHeight="1">
      <c r="F3" s="370" t="s">
        <v>44</v>
      </c>
      <c r="G3" s="370"/>
      <c r="H3" s="370"/>
      <c r="I3" s="370"/>
    </row>
    <row r="4" spans="1:13" s="25" customFormat="1" ht="25.15" customHeight="1">
      <c r="A4" s="356" t="s">
        <v>2</v>
      </c>
      <c r="B4" s="356" t="s">
        <v>0</v>
      </c>
      <c r="C4" s="355" t="s">
        <v>189</v>
      </c>
      <c r="D4" s="355" t="s">
        <v>4</v>
      </c>
      <c r="E4" s="355" t="s">
        <v>5</v>
      </c>
      <c r="F4" s="352" t="s">
        <v>156</v>
      </c>
      <c r="G4" s="352"/>
      <c r="H4" s="352"/>
      <c r="I4" s="352" t="s">
        <v>186</v>
      </c>
    </row>
    <row r="5" spans="1:13" s="25" customFormat="1" ht="30.75" customHeight="1">
      <c r="A5" s="356"/>
      <c r="B5" s="356"/>
      <c r="C5" s="356"/>
      <c r="D5" s="355"/>
      <c r="E5" s="355"/>
      <c r="F5" s="352"/>
      <c r="G5" s="352"/>
      <c r="H5" s="352"/>
      <c r="I5" s="352"/>
    </row>
    <row r="6" spans="1:13" s="25" customFormat="1" ht="51.75" customHeight="1">
      <c r="A6" s="356"/>
      <c r="B6" s="356"/>
      <c r="C6" s="356"/>
      <c r="D6" s="355"/>
      <c r="E6" s="355"/>
      <c r="F6" s="352" t="s">
        <v>187</v>
      </c>
      <c r="G6" s="354" t="s">
        <v>99</v>
      </c>
      <c r="H6" s="354"/>
      <c r="I6" s="352"/>
    </row>
    <row r="7" spans="1:13" s="25" customFormat="1" ht="51.75" customHeight="1">
      <c r="A7" s="356"/>
      <c r="B7" s="356"/>
      <c r="C7" s="356"/>
      <c r="D7" s="355"/>
      <c r="E7" s="355"/>
      <c r="F7" s="353"/>
      <c r="G7" s="267" t="s">
        <v>190</v>
      </c>
      <c r="H7" s="266" t="s">
        <v>159</v>
      </c>
      <c r="I7" s="352"/>
    </row>
    <row r="8" spans="1:13" s="25" customFormat="1" ht="22.5" customHeight="1">
      <c r="A8" s="26"/>
      <c r="B8" s="26" t="s">
        <v>24</v>
      </c>
      <c r="C8" s="26"/>
      <c r="D8" s="27"/>
      <c r="E8" s="26"/>
      <c r="F8" s="150">
        <f>SUM(F10:F12)</f>
        <v>0</v>
      </c>
      <c r="G8" s="150">
        <f t="shared" ref="G8:H8" si="0">G10+G11+G12</f>
        <v>79500</v>
      </c>
      <c r="H8" s="150">
        <f t="shared" si="0"/>
        <v>59500</v>
      </c>
      <c r="I8" s="150">
        <f>I10+I11+I12</f>
        <v>57720</v>
      </c>
    </row>
    <row r="9" spans="1:13" s="25" customFormat="1" ht="33.75" hidden="1" customHeight="1">
      <c r="A9" s="26" t="s">
        <v>25</v>
      </c>
      <c r="B9" s="33" t="s">
        <v>26</v>
      </c>
      <c r="C9" s="26"/>
      <c r="D9" s="27"/>
      <c r="E9" s="26"/>
      <c r="F9" s="29"/>
      <c r="G9" s="28"/>
      <c r="H9" s="31"/>
      <c r="I9" s="32"/>
    </row>
    <row r="10" spans="1:13" s="4" customFormat="1" ht="72" customHeight="1">
      <c r="A10" s="34">
        <v>1</v>
      </c>
      <c r="B10" s="221" t="s">
        <v>144</v>
      </c>
      <c r="C10" s="19" t="s">
        <v>20</v>
      </c>
      <c r="D10" s="53">
        <v>2023</v>
      </c>
      <c r="E10" s="53">
        <v>2025</v>
      </c>
      <c r="F10" s="35"/>
      <c r="G10" s="35">
        <f>H10</f>
        <v>12500</v>
      </c>
      <c r="H10" s="35">
        <v>12500</v>
      </c>
      <c r="I10" s="35">
        <f>ROUNDUP(H10*0.97,-1)</f>
        <v>12130</v>
      </c>
    </row>
    <row r="11" spans="1:13" s="56" customFormat="1" ht="85.5" customHeight="1">
      <c r="A11" s="53">
        <v>2</v>
      </c>
      <c r="B11" s="54" t="s">
        <v>52</v>
      </c>
      <c r="C11" s="53" t="s">
        <v>19</v>
      </c>
      <c r="D11" s="53">
        <v>2023</v>
      </c>
      <c r="E11" s="53">
        <v>2025</v>
      </c>
      <c r="F11" s="35"/>
      <c r="G11" s="35">
        <v>45000</v>
      </c>
      <c r="H11" s="35">
        <v>25000</v>
      </c>
      <c r="I11" s="35">
        <f t="shared" ref="I11:I12" si="1">ROUNDUP(H11*0.97,-1)</f>
        <v>24250</v>
      </c>
      <c r="K11" s="55" t="s">
        <v>53</v>
      </c>
      <c r="L11" s="56" t="s">
        <v>51</v>
      </c>
    </row>
    <row r="12" spans="1:13" s="116" customFormat="1" ht="71.25" customHeight="1">
      <c r="A12" s="51">
        <v>3</v>
      </c>
      <c r="B12" s="216" t="s">
        <v>133</v>
      </c>
      <c r="C12" s="48" t="s">
        <v>14</v>
      </c>
      <c r="D12" s="53">
        <v>2023</v>
      </c>
      <c r="E12" s="53">
        <v>2025</v>
      </c>
      <c r="F12" s="35"/>
      <c r="G12" s="35">
        <f t="shared" ref="G12" si="2">H12</f>
        <v>22000</v>
      </c>
      <c r="H12" s="35">
        <v>22000</v>
      </c>
      <c r="I12" s="35">
        <f t="shared" si="1"/>
        <v>21340</v>
      </c>
      <c r="J12" s="114"/>
      <c r="K12" s="114" t="s">
        <v>46</v>
      </c>
      <c r="L12" s="113"/>
      <c r="M12" s="115"/>
    </row>
  </sheetData>
  <mergeCells count="12">
    <mergeCell ref="A1:I1"/>
    <mergeCell ref="F3:I3"/>
    <mergeCell ref="A4:A7"/>
    <mergeCell ref="A2:I2"/>
    <mergeCell ref="I4:I7"/>
    <mergeCell ref="E4:E7"/>
    <mergeCell ref="D4:D7"/>
    <mergeCell ref="C4:C7"/>
    <mergeCell ref="B4:B7"/>
    <mergeCell ref="F4:H5"/>
    <mergeCell ref="F6:F7"/>
    <mergeCell ref="G6:H6"/>
  </mergeCells>
  <pageMargins left="0.27559055118110198" right="0.23622047244094499" top="0.62992125984252001" bottom="0.74803149606299202" header="0.31496062992126" footer="0.31496062992126"/>
  <pageSetup paperSize="9" scale="90" orientation="portrait" verticalDpi="0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4"/>
  <sheetViews>
    <sheetView view="pageBreakPreview" zoomScale="90" zoomScaleNormal="90" zoomScaleSheetLayoutView="90" zoomScalePageLayoutView="70" workbookViewId="0">
      <selection activeCell="B7" sqref="B7"/>
    </sheetView>
  </sheetViews>
  <sheetFormatPr defaultColWidth="8.85546875" defaultRowHeight="15"/>
  <cols>
    <col min="1" max="1" width="4.7109375" style="21" customWidth="1"/>
    <col min="2" max="2" width="45.28515625" style="22" customWidth="1"/>
    <col min="3" max="3" width="6.7109375" style="21" customWidth="1"/>
    <col min="4" max="4" width="7.140625" style="22" customWidth="1"/>
    <col min="5" max="5" width="7.42578125" style="22" customWidth="1"/>
    <col min="6" max="6" width="8.28515625" style="22" customWidth="1"/>
    <col min="7" max="7" width="9.140625" style="22" customWidth="1"/>
    <col min="8" max="8" width="10.5703125" style="23" customWidth="1"/>
    <col min="9" max="9" width="10.140625" style="24" customWidth="1"/>
    <col min="10" max="10" width="9.42578125" style="21" hidden="1" customWidth="1"/>
    <col min="11" max="11" width="12.28515625" style="22" hidden="1" customWidth="1"/>
    <col min="12" max="12" width="8.85546875" style="21" hidden="1" customWidth="1"/>
    <col min="13" max="13" width="8.85546875" style="20" hidden="1" customWidth="1"/>
    <col min="14" max="14" width="0" style="20" hidden="1" customWidth="1"/>
    <col min="15" max="16384" width="8.85546875" style="20"/>
  </cols>
  <sheetData>
    <row r="1" spans="1:193" ht="34.5" customHeight="1">
      <c r="A1" s="315" t="s">
        <v>185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93" ht="29.25" customHeight="1">
      <c r="A2" s="377" t="s">
        <v>210</v>
      </c>
      <c r="B2" s="377"/>
      <c r="C2" s="377"/>
      <c r="D2" s="377"/>
      <c r="E2" s="377"/>
      <c r="F2" s="377"/>
      <c r="G2" s="377"/>
      <c r="H2" s="377"/>
      <c r="I2" s="377"/>
      <c r="K2" s="340"/>
      <c r="L2" s="340"/>
    </row>
    <row r="3" spans="1:193" ht="23.25" customHeight="1">
      <c r="G3" s="370" t="s">
        <v>44</v>
      </c>
      <c r="H3" s="370"/>
      <c r="I3" s="370"/>
      <c r="K3" s="198"/>
      <c r="L3" s="198"/>
    </row>
    <row r="4" spans="1:193" s="25" customFormat="1" ht="25.15" customHeight="1">
      <c r="A4" s="382" t="s">
        <v>2</v>
      </c>
      <c r="B4" s="382" t="s">
        <v>0</v>
      </c>
      <c r="C4" s="374" t="s">
        <v>192</v>
      </c>
      <c r="D4" s="374" t="s">
        <v>154</v>
      </c>
      <c r="E4" s="374" t="s">
        <v>163</v>
      </c>
      <c r="F4" s="371" t="s">
        <v>156</v>
      </c>
      <c r="G4" s="372"/>
      <c r="H4" s="373"/>
      <c r="I4" s="383" t="s">
        <v>191</v>
      </c>
      <c r="J4" s="378" t="s">
        <v>6</v>
      </c>
      <c r="K4" s="379" t="s">
        <v>7</v>
      </c>
      <c r="L4" s="378" t="s">
        <v>8</v>
      </c>
      <c r="M4" s="378" t="s">
        <v>3</v>
      </c>
      <c r="N4" s="379" t="s">
        <v>3</v>
      </c>
    </row>
    <row r="5" spans="1:193" s="25" customFormat="1" ht="42.75" customHeight="1">
      <c r="A5" s="380"/>
      <c r="B5" s="380"/>
      <c r="C5" s="380"/>
      <c r="D5" s="375"/>
      <c r="E5" s="375"/>
      <c r="F5" s="352" t="s">
        <v>187</v>
      </c>
      <c r="G5" s="354" t="s">
        <v>99</v>
      </c>
      <c r="H5" s="354"/>
      <c r="I5" s="384"/>
      <c r="J5" s="378"/>
      <c r="K5" s="379"/>
      <c r="L5" s="378"/>
      <c r="M5" s="378"/>
      <c r="N5" s="379"/>
    </row>
    <row r="6" spans="1:193" s="25" customFormat="1" ht="51.75" customHeight="1">
      <c r="A6" s="381"/>
      <c r="B6" s="381"/>
      <c r="C6" s="381"/>
      <c r="D6" s="376"/>
      <c r="E6" s="376"/>
      <c r="F6" s="353"/>
      <c r="G6" s="267" t="s">
        <v>190</v>
      </c>
      <c r="H6" s="266" t="s">
        <v>159</v>
      </c>
      <c r="I6" s="385"/>
      <c r="J6" s="258"/>
      <c r="K6" s="254"/>
      <c r="L6" s="258"/>
      <c r="M6" s="258"/>
      <c r="N6" s="254"/>
    </row>
    <row r="7" spans="1:193" s="25" customFormat="1" ht="22.5" customHeight="1">
      <c r="A7" s="26"/>
      <c r="B7" s="26" t="s">
        <v>24</v>
      </c>
      <c r="C7" s="26"/>
      <c r="D7" s="26"/>
      <c r="E7" s="255"/>
      <c r="F7" s="255"/>
      <c r="G7" s="255"/>
      <c r="H7" s="97">
        <f>SUM(H8:H14)</f>
        <v>103500</v>
      </c>
      <c r="I7" s="97">
        <f>SUM(I8:I14)</f>
        <v>100400</v>
      </c>
      <c r="J7" s="30"/>
      <c r="K7" s="26"/>
      <c r="L7" s="28"/>
      <c r="M7" s="31"/>
      <c r="N7" s="32"/>
    </row>
    <row r="8" spans="1:193" s="4" customFormat="1" ht="87.75" customHeight="1">
      <c r="A8" s="34">
        <v>1</v>
      </c>
      <c r="B8" s="36" t="s">
        <v>31</v>
      </c>
      <c r="C8" s="37" t="s">
        <v>32</v>
      </c>
      <c r="D8" s="53">
        <v>2023</v>
      </c>
      <c r="E8" s="53">
        <v>2025</v>
      </c>
      <c r="F8" s="257"/>
      <c r="G8" s="257">
        <f>H8</f>
        <v>25000</v>
      </c>
      <c r="H8" s="38">
        <v>25000</v>
      </c>
      <c r="I8" s="38">
        <f>ROUNDUP(H8*0.97,-1)</f>
        <v>24250</v>
      </c>
      <c r="J8" s="19" t="s">
        <v>33</v>
      </c>
      <c r="K8" s="19" t="s">
        <v>34</v>
      </c>
      <c r="L8" s="19" t="s">
        <v>35</v>
      </c>
      <c r="M8" s="39"/>
      <c r="N8" s="7"/>
    </row>
    <row r="9" spans="1:193" s="4" customFormat="1" ht="91.5" customHeight="1">
      <c r="A9" s="34">
        <v>2</v>
      </c>
      <c r="B9" s="36" t="s">
        <v>28</v>
      </c>
      <c r="C9" s="37" t="s">
        <v>12</v>
      </c>
      <c r="D9" s="53">
        <v>2023</v>
      </c>
      <c r="E9" s="53">
        <v>2025</v>
      </c>
      <c r="F9" s="257"/>
      <c r="G9" s="257">
        <f t="shared" ref="G9:G14" si="0">H9</f>
        <v>20000</v>
      </c>
      <c r="H9" s="38">
        <v>20000</v>
      </c>
      <c r="I9" s="38">
        <f t="shared" ref="I9:I14" si="1">ROUNDUP(H9*0.97,-1)</f>
        <v>19400</v>
      </c>
      <c r="J9" s="19" t="s">
        <v>29</v>
      </c>
      <c r="K9" s="19" t="s">
        <v>30</v>
      </c>
      <c r="L9" s="19"/>
      <c r="M9" s="39"/>
      <c r="N9" s="7"/>
    </row>
    <row r="10" spans="1:193" s="4" customFormat="1" ht="60.75" customHeight="1">
      <c r="A10" s="34">
        <v>3</v>
      </c>
      <c r="B10" s="36" t="s">
        <v>38</v>
      </c>
      <c r="C10" s="37" t="s">
        <v>10</v>
      </c>
      <c r="D10" s="53">
        <v>2023</v>
      </c>
      <c r="E10" s="53">
        <v>2025</v>
      </c>
      <c r="F10" s="257"/>
      <c r="G10" s="257">
        <f t="shared" si="0"/>
        <v>7000</v>
      </c>
      <c r="H10" s="38">
        <v>7000</v>
      </c>
      <c r="I10" s="38">
        <f t="shared" si="1"/>
        <v>6790</v>
      </c>
      <c r="J10" s="19" t="s">
        <v>39</v>
      </c>
      <c r="K10" s="19" t="s">
        <v>40</v>
      </c>
      <c r="L10" s="19"/>
      <c r="M10" s="39"/>
      <c r="N10" s="7"/>
    </row>
    <row r="11" spans="1:193" s="44" customFormat="1" ht="63">
      <c r="A11" s="34">
        <v>4</v>
      </c>
      <c r="B11" s="42" t="s">
        <v>41</v>
      </c>
      <c r="C11" s="43" t="s">
        <v>19</v>
      </c>
      <c r="D11" s="53">
        <v>2023</v>
      </c>
      <c r="E11" s="53">
        <v>2025</v>
      </c>
      <c r="F11" s="257"/>
      <c r="G11" s="257">
        <f t="shared" si="0"/>
        <v>15000</v>
      </c>
      <c r="H11" s="38">
        <v>15000</v>
      </c>
      <c r="I11" s="38">
        <f t="shared" si="1"/>
        <v>14550</v>
      </c>
      <c r="J11" s="43" t="s">
        <v>42</v>
      </c>
      <c r="K11" s="42" t="s">
        <v>43</v>
      </c>
      <c r="L11" s="43"/>
      <c r="M11" s="39"/>
      <c r="N11" s="40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</row>
    <row r="12" spans="1:193" s="41" customFormat="1" ht="66.75" customHeight="1">
      <c r="A12" s="34">
        <v>5</v>
      </c>
      <c r="B12" s="223" t="s">
        <v>149</v>
      </c>
      <c r="C12" s="107" t="s">
        <v>10</v>
      </c>
      <c r="D12" s="53">
        <v>2023</v>
      </c>
      <c r="E12" s="53">
        <v>2025</v>
      </c>
      <c r="F12" s="257"/>
      <c r="G12" s="257">
        <f t="shared" si="0"/>
        <v>9000</v>
      </c>
      <c r="H12" s="38">
        <v>9000</v>
      </c>
      <c r="I12" s="38">
        <f t="shared" si="1"/>
        <v>8730</v>
      </c>
      <c r="J12" s="149" t="s">
        <v>97</v>
      </c>
      <c r="K12" s="107" t="s">
        <v>27</v>
      </c>
      <c r="L12" s="134"/>
      <c r="M12" s="143"/>
    </row>
    <row r="13" spans="1:193" s="44" customFormat="1" ht="72" customHeight="1">
      <c r="A13" s="34">
        <v>6</v>
      </c>
      <c r="B13" s="215" t="s">
        <v>150</v>
      </c>
      <c r="C13" s="146" t="s">
        <v>10</v>
      </c>
      <c r="D13" s="53">
        <v>2023</v>
      </c>
      <c r="E13" s="53">
        <v>2025</v>
      </c>
      <c r="F13" s="257"/>
      <c r="G13" s="257">
        <f t="shared" si="0"/>
        <v>12500</v>
      </c>
      <c r="H13" s="38">
        <v>12500</v>
      </c>
      <c r="I13" s="38">
        <f t="shared" si="1"/>
        <v>12130</v>
      </c>
      <c r="J13" s="148" t="s">
        <v>98</v>
      </c>
      <c r="K13" s="146"/>
      <c r="L13" s="134"/>
      <c r="M13" s="143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</row>
    <row r="14" spans="1:193" s="44" customFormat="1" ht="78.75">
      <c r="A14" s="34">
        <v>7</v>
      </c>
      <c r="B14" s="148" t="s">
        <v>90</v>
      </c>
      <c r="C14" s="146" t="s">
        <v>12</v>
      </c>
      <c r="D14" s="53">
        <v>2023</v>
      </c>
      <c r="E14" s="53">
        <v>2025</v>
      </c>
      <c r="F14" s="257"/>
      <c r="G14" s="257">
        <f t="shared" si="0"/>
        <v>15000</v>
      </c>
      <c r="H14" s="38">
        <v>15000</v>
      </c>
      <c r="I14" s="38">
        <f t="shared" si="1"/>
        <v>14550</v>
      </c>
      <c r="J14" s="148" t="s">
        <v>98</v>
      </c>
      <c r="K14" s="146"/>
      <c r="L14" s="134"/>
      <c r="M14" s="143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</row>
  </sheetData>
  <mergeCells count="18">
    <mergeCell ref="A2:I2"/>
    <mergeCell ref="A1:N1"/>
    <mergeCell ref="K2:L2"/>
    <mergeCell ref="L4:L5"/>
    <mergeCell ref="M4:M5"/>
    <mergeCell ref="N4:N5"/>
    <mergeCell ref="J4:J5"/>
    <mergeCell ref="K4:K5"/>
    <mergeCell ref="D4:D6"/>
    <mergeCell ref="C4:C6"/>
    <mergeCell ref="B4:B6"/>
    <mergeCell ref="A4:A6"/>
    <mergeCell ref="I4:I6"/>
    <mergeCell ref="F4:H4"/>
    <mergeCell ref="G5:H5"/>
    <mergeCell ref="F5:F6"/>
    <mergeCell ref="E4:E6"/>
    <mergeCell ref="G3:I3"/>
  </mergeCells>
  <pageMargins left="0.27559055118110198" right="0.23622047244094499" top="0.39" bottom="0.74803149606299202" header="0.31496062992126" footer="0.31496062992126"/>
  <pageSetup paperSize="9" scale="90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21" sqref="B21"/>
    </sheetView>
  </sheetViews>
  <sheetFormatPr defaultRowHeight="15"/>
  <cols>
    <col min="1" max="1" width="8.42578125" customWidth="1"/>
    <col min="2" max="2" width="37" customWidth="1"/>
    <col min="3" max="3" width="13.85546875" customWidth="1"/>
    <col min="4" max="4" width="18.85546875" customWidth="1"/>
    <col min="5" max="5" width="13" customWidth="1"/>
    <col min="6" max="6" width="16.42578125" hidden="1" customWidth="1"/>
    <col min="7" max="7" width="10.5703125" bestFit="1" customWidth="1"/>
    <col min="9" max="9" width="21.28515625" customWidth="1"/>
    <col min="10" max="10" width="14.28515625" hidden="1" customWidth="1"/>
    <col min="11" max="11" width="20" customWidth="1"/>
    <col min="14" max="14" width="17" customWidth="1"/>
  </cols>
  <sheetData>
    <row r="1" spans="1:11" ht="38.25" customHeight="1">
      <c r="A1" s="300" t="s">
        <v>75</v>
      </c>
      <c r="B1" s="300"/>
      <c r="C1" s="300"/>
      <c r="D1" s="300"/>
      <c r="E1" s="300"/>
      <c r="F1" s="73"/>
      <c r="G1" s="73"/>
      <c r="H1" s="73"/>
    </row>
    <row r="2" spans="1:11" ht="19.5" customHeight="1">
      <c r="A2" s="302"/>
      <c r="B2" s="302"/>
      <c r="C2" s="302"/>
      <c r="D2" s="302"/>
      <c r="E2" s="302"/>
      <c r="F2" s="73"/>
      <c r="G2" s="73"/>
      <c r="H2" s="73"/>
    </row>
    <row r="3" spans="1:11" ht="18.75">
      <c r="A3" s="74"/>
      <c r="D3" s="301" t="s">
        <v>44</v>
      </c>
      <c r="E3" s="301"/>
    </row>
    <row r="4" spans="1:11" ht="37.5">
      <c r="A4" s="75" t="s">
        <v>66</v>
      </c>
      <c r="B4" s="75" t="s">
        <v>69</v>
      </c>
      <c r="C4" s="75" t="s">
        <v>67</v>
      </c>
      <c r="D4" s="75" t="s">
        <v>59</v>
      </c>
      <c r="E4" s="75" t="s">
        <v>3</v>
      </c>
      <c r="F4" s="76"/>
      <c r="G4" s="76"/>
    </row>
    <row r="5" spans="1:11" s="78" customFormat="1" ht="18.75">
      <c r="A5" s="85">
        <v>1</v>
      </c>
      <c r="B5" s="86" t="s">
        <v>68</v>
      </c>
      <c r="C5" s="85">
        <v>15</v>
      </c>
      <c r="D5" s="82">
        <v>390000</v>
      </c>
      <c r="E5" s="77"/>
      <c r="F5" s="77"/>
      <c r="G5" s="78">
        <f>0.97*D5</f>
        <v>378300</v>
      </c>
      <c r="H5" s="281">
        <f>D5-G5</f>
        <v>11700</v>
      </c>
    </row>
    <row r="6" spans="1:11" s="78" customFormat="1" ht="39" customHeight="1">
      <c r="A6" s="117">
        <v>2</v>
      </c>
      <c r="B6" s="118" t="s">
        <v>111</v>
      </c>
      <c r="C6" s="117">
        <v>6</v>
      </c>
      <c r="D6" s="119">
        <v>242000</v>
      </c>
      <c r="E6" s="120"/>
      <c r="F6" s="121"/>
      <c r="G6" s="78">
        <f t="shared" ref="G6:G11" si="0">0.97*D6</f>
        <v>234740</v>
      </c>
      <c r="H6" s="281">
        <f t="shared" ref="H6:H11" si="1">D6-G6</f>
        <v>7260</v>
      </c>
    </row>
    <row r="7" spans="1:11" s="80" customFormat="1" ht="37.5">
      <c r="A7" s="87">
        <v>3</v>
      </c>
      <c r="B7" s="88" t="s">
        <v>71</v>
      </c>
      <c r="C7" s="85">
        <v>11</v>
      </c>
      <c r="D7" s="89">
        <v>194000</v>
      </c>
      <c r="E7" s="75"/>
      <c r="G7" s="78">
        <f t="shared" si="0"/>
        <v>188180</v>
      </c>
      <c r="H7" s="281">
        <f t="shared" si="1"/>
        <v>5820</v>
      </c>
    </row>
    <row r="8" spans="1:11" s="156" customFormat="1" ht="18.75">
      <c r="A8" s="151">
        <v>4</v>
      </c>
      <c r="B8" s="152" t="s">
        <v>70</v>
      </c>
      <c r="C8" s="151">
        <v>44</v>
      </c>
      <c r="D8" s="153">
        <v>1075000</v>
      </c>
      <c r="E8" s="154"/>
      <c r="F8" s="155">
        <f>D8-F15</f>
        <v>-1357575</v>
      </c>
      <c r="G8" s="78">
        <f t="shared" si="0"/>
        <v>1042750</v>
      </c>
      <c r="H8" s="281">
        <f t="shared" si="1"/>
        <v>32250</v>
      </c>
    </row>
    <row r="9" spans="1:11" s="69" customFormat="1" ht="18.75">
      <c r="A9" s="81">
        <v>5</v>
      </c>
      <c r="B9" s="88" t="s">
        <v>114</v>
      </c>
      <c r="C9" s="85">
        <v>8</v>
      </c>
      <c r="D9" s="82">
        <v>208575</v>
      </c>
      <c r="E9" s="83"/>
      <c r="G9" s="78">
        <f t="shared" si="0"/>
        <v>202317.75</v>
      </c>
      <c r="H9" s="281">
        <f t="shared" si="1"/>
        <v>6257.25</v>
      </c>
    </row>
    <row r="10" spans="1:11" s="69" customFormat="1" ht="18.75">
      <c r="A10" s="81">
        <v>6</v>
      </c>
      <c r="B10" s="88" t="s">
        <v>72</v>
      </c>
      <c r="C10" s="85">
        <v>3</v>
      </c>
      <c r="D10" s="82">
        <v>59500</v>
      </c>
      <c r="E10" s="83"/>
      <c r="G10" s="78">
        <f t="shared" si="0"/>
        <v>57715</v>
      </c>
      <c r="H10" s="281">
        <f t="shared" si="1"/>
        <v>1785</v>
      </c>
    </row>
    <row r="11" spans="1:11" s="69" customFormat="1" ht="18.75">
      <c r="A11" s="81">
        <v>7</v>
      </c>
      <c r="B11" s="88" t="s">
        <v>73</v>
      </c>
      <c r="C11" s="85">
        <v>7</v>
      </c>
      <c r="D11" s="82">
        <v>103500</v>
      </c>
      <c r="E11" s="83"/>
      <c r="G11" s="78">
        <f t="shared" si="0"/>
        <v>100395</v>
      </c>
      <c r="H11" s="281">
        <f t="shared" si="1"/>
        <v>3105</v>
      </c>
    </row>
    <row r="12" spans="1:11" s="69" customFormat="1" ht="42" customHeight="1">
      <c r="A12" s="191">
        <v>8</v>
      </c>
      <c r="B12" s="192" t="s">
        <v>112</v>
      </c>
      <c r="C12" s="193"/>
      <c r="D12" s="194">
        <v>80000</v>
      </c>
      <c r="E12" s="303" t="s">
        <v>113</v>
      </c>
    </row>
    <row r="13" spans="1:11" s="69" customFormat="1" ht="52.5" customHeight="1">
      <c r="A13" s="191">
        <v>9</v>
      </c>
      <c r="B13" s="192" t="s">
        <v>115</v>
      </c>
      <c r="C13" s="193"/>
      <c r="D13" s="194">
        <v>80000</v>
      </c>
      <c r="E13" s="304"/>
    </row>
    <row r="14" spans="1:11" ht="18.75">
      <c r="A14" s="84"/>
      <c r="B14" s="84" t="s">
        <v>24</v>
      </c>
      <c r="C14" s="77">
        <f>SUM(C5:C11)</f>
        <v>94</v>
      </c>
      <c r="D14" s="79">
        <f>SUM(D5:D13)</f>
        <v>2432575</v>
      </c>
      <c r="E14" s="185"/>
      <c r="G14" s="90">
        <f>SUM(G5:G11)</f>
        <v>2204397.75</v>
      </c>
      <c r="H14" s="90">
        <f>SUM(H5:H11)</f>
        <v>68177.25</v>
      </c>
      <c r="I14" s="90">
        <f>H14+G14</f>
        <v>2272575</v>
      </c>
      <c r="K14" s="90">
        <f>I14+D13+D12</f>
        <v>2432575</v>
      </c>
    </row>
    <row r="15" spans="1:11">
      <c r="D15" s="90"/>
      <c r="E15" s="90"/>
      <c r="F15" s="90">
        <f>D14-F14</f>
        <v>2432575</v>
      </c>
    </row>
  </sheetData>
  <mergeCells count="4">
    <mergeCell ref="A1:E1"/>
    <mergeCell ref="D3:E3"/>
    <mergeCell ref="A2:E2"/>
    <mergeCell ref="E12:E13"/>
  </mergeCells>
  <pageMargins left="0.56000000000000005" right="0.38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2" sqref="A2:E2"/>
    </sheetView>
  </sheetViews>
  <sheetFormatPr defaultRowHeight="15"/>
  <cols>
    <col min="1" max="1" width="8.42578125" customWidth="1"/>
    <col min="2" max="2" width="37" customWidth="1"/>
    <col min="3" max="3" width="13.85546875" customWidth="1"/>
    <col min="4" max="4" width="18.85546875" customWidth="1"/>
    <col min="5" max="5" width="13" customWidth="1"/>
    <col min="6" max="6" width="16.42578125" hidden="1" customWidth="1"/>
    <col min="7" max="7" width="10.5703125" bestFit="1" customWidth="1"/>
    <col min="9" max="9" width="21.28515625" customWidth="1"/>
    <col min="10" max="10" width="14.28515625" hidden="1" customWidth="1"/>
    <col min="11" max="11" width="20" customWidth="1"/>
    <col min="14" max="14" width="17" customWidth="1"/>
  </cols>
  <sheetData>
    <row r="1" spans="1:11" ht="38.25" customHeight="1">
      <c r="A1" s="300" t="s">
        <v>75</v>
      </c>
      <c r="B1" s="300"/>
      <c r="C1" s="300"/>
      <c r="D1" s="300"/>
      <c r="E1" s="300"/>
      <c r="F1" s="270"/>
      <c r="G1" s="270"/>
      <c r="H1" s="270"/>
    </row>
    <row r="2" spans="1:11" ht="51.75" customHeight="1">
      <c r="A2" s="302" t="s">
        <v>210</v>
      </c>
      <c r="B2" s="302"/>
      <c r="C2" s="302"/>
      <c r="D2" s="302"/>
      <c r="E2" s="302"/>
      <c r="F2" s="270"/>
      <c r="G2" s="270"/>
      <c r="H2" s="270"/>
    </row>
    <row r="3" spans="1:11" ht="18.75">
      <c r="A3" s="74"/>
      <c r="D3" s="301" t="s">
        <v>44</v>
      </c>
      <c r="E3" s="301"/>
    </row>
    <row r="4" spans="1:11" ht="37.5">
      <c r="A4" s="75" t="s">
        <v>66</v>
      </c>
      <c r="B4" s="75" t="s">
        <v>69</v>
      </c>
      <c r="C4" s="75" t="s">
        <v>67</v>
      </c>
      <c r="D4" s="75" t="s">
        <v>59</v>
      </c>
      <c r="E4" s="75" t="s">
        <v>3</v>
      </c>
      <c r="F4" s="76"/>
      <c r="G4" s="76"/>
    </row>
    <row r="5" spans="1:11" s="78" customFormat="1" ht="18.75">
      <c r="A5" s="85">
        <v>1</v>
      </c>
      <c r="B5" s="86" t="s">
        <v>68</v>
      </c>
      <c r="C5" s="85">
        <v>15</v>
      </c>
      <c r="D5" s="82">
        <f>'PL2.Y TẾ 17.5 GĐ'!I8</f>
        <v>378310</v>
      </c>
      <c r="E5" s="77"/>
      <c r="F5" s="77"/>
      <c r="G5" s="281"/>
      <c r="H5" s="281"/>
    </row>
    <row r="6" spans="1:11" s="78" customFormat="1" ht="39" customHeight="1">
      <c r="A6" s="117">
        <v>2</v>
      </c>
      <c r="B6" s="118" t="s">
        <v>111</v>
      </c>
      <c r="C6" s="117">
        <v>6</v>
      </c>
      <c r="D6" s="119">
        <f>'PL3. VAN HOA, THE THAO, KHCN'!I7</f>
        <v>234740</v>
      </c>
      <c r="E6" s="120"/>
      <c r="F6" s="121"/>
      <c r="G6" s="281"/>
      <c r="H6" s="281"/>
    </row>
    <row r="7" spans="1:11" s="80" customFormat="1" ht="37.5">
      <c r="A7" s="87">
        <v>3</v>
      </c>
      <c r="B7" s="88" t="s">
        <v>71</v>
      </c>
      <c r="C7" s="85">
        <v>11</v>
      </c>
      <c r="D7" s="89">
        <f>'PL4.THUY LOI, NUOC SACH 15.5'!I8</f>
        <v>188190</v>
      </c>
      <c r="E7" s="75"/>
      <c r="G7" s="281"/>
      <c r="H7" s="281"/>
    </row>
    <row r="8" spans="1:11" s="156" customFormat="1" ht="18.75">
      <c r="A8" s="151">
        <v>4</v>
      </c>
      <c r="B8" s="152" t="s">
        <v>70</v>
      </c>
      <c r="C8" s="151">
        <v>44</v>
      </c>
      <c r="D8" s="153">
        <f>'PL5.GIAO THONG'!I8</f>
        <v>1042750</v>
      </c>
      <c r="E8" s="154"/>
      <c r="F8" s="155">
        <f>D8-F16</f>
        <v>-1387425</v>
      </c>
      <c r="G8" s="281"/>
      <c r="H8" s="281"/>
    </row>
    <row r="9" spans="1:11" s="69" customFormat="1" ht="18.75">
      <c r="A9" s="81">
        <v>5</v>
      </c>
      <c r="B9" s="88" t="s">
        <v>114</v>
      </c>
      <c r="C9" s="85">
        <v>8</v>
      </c>
      <c r="D9" s="82">
        <f>'PL6. HẠ TẦNG KỸ THUẬT'!I8</f>
        <v>202320</v>
      </c>
      <c r="E9" s="83"/>
      <c r="G9" s="281"/>
      <c r="H9" s="281"/>
    </row>
    <row r="10" spans="1:11" s="69" customFormat="1" ht="18.75">
      <c r="A10" s="81">
        <v>6</v>
      </c>
      <c r="B10" s="88" t="s">
        <v>72</v>
      </c>
      <c r="C10" s="85">
        <v>3</v>
      </c>
      <c r="D10" s="82">
        <f>'PL7.DU LICH'!I8</f>
        <v>57720</v>
      </c>
      <c r="E10" s="83"/>
      <c r="G10" s="281"/>
      <c r="H10" s="281"/>
    </row>
    <row r="11" spans="1:11" s="69" customFormat="1" ht="18.75">
      <c r="A11" s="81">
        <v>7</v>
      </c>
      <c r="B11" s="88" t="s">
        <v>73</v>
      </c>
      <c r="C11" s="85">
        <v>7</v>
      </c>
      <c r="D11" s="82">
        <f>'PL8. KHAC'!I7</f>
        <v>100400</v>
      </c>
      <c r="E11" s="83"/>
      <c r="G11" s="281"/>
      <c r="H11" s="281"/>
    </row>
    <row r="12" spans="1:11" s="69" customFormat="1" ht="42" customHeight="1">
      <c r="A12" s="191">
        <v>8</v>
      </c>
      <c r="B12" s="192" t="s">
        <v>112</v>
      </c>
      <c r="C12" s="193"/>
      <c r="D12" s="194">
        <v>80000</v>
      </c>
      <c r="E12" s="305" t="s">
        <v>113</v>
      </c>
    </row>
    <row r="13" spans="1:11" s="69" customFormat="1" ht="52.5" customHeight="1">
      <c r="A13" s="191">
        <v>9</v>
      </c>
      <c r="B13" s="192" t="s">
        <v>115</v>
      </c>
      <c r="C13" s="193"/>
      <c r="D13" s="194">
        <v>80000</v>
      </c>
      <c r="E13" s="306"/>
    </row>
    <row r="14" spans="1:11" s="69" customFormat="1" ht="33.75" customHeight="1">
      <c r="A14" s="282">
        <v>10</v>
      </c>
      <c r="B14" s="283" t="s">
        <v>203</v>
      </c>
      <c r="C14" s="284"/>
      <c r="D14" s="285">
        <v>65745</v>
      </c>
      <c r="E14" s="304"/>
    </row>
    <row r="15" spans="1:11" ht="18.75">
      <c r="A15" s="84"/>
      <c r="B15" s="84" t="s">
        <v>24</v>
      </c>
      <c r="C15" s="77">
        <f>SUM(C5:C11)</f>
        <v>94</v>
      </c>
      <c r="D15" s="79">
        <f>SUM(D5:D14)</f>
        <v>2430175</v>
      </c>
      <c r="E15" s="185"/>
      <c r="G15" s="90"/>
      <c r="H15" s="90"/>
      <c r="I15" s="90">
        <f>H15+G15</f>
        <v>0</v>
      </c>
      <c r="K15" s="90">
        <f>I15+D13+D12</f>
        <v>160000</v>
      </c>
    </row>
    <row r="16" spans="1:11">
      <c r="D16" s="90"/>
      <c r="E16" s="90"/>
      <c r="F16" s="90">
        <f>D15-F15</f>
        <v>2430175</v>
      </c>
      <c r="I16" s="90">
        <f>2432575-D15</f>
        <v>2400</v>
      </c>
    </row>
    <row r="17" spans="4:4">
      <c r="D17" s="90"/>
    </row>
    <row r="18" spans="4:4">
      <c r="D18" s="90"/>
    </row>
  </sheetData>
  <mergeCells count="4">
    <mergeCell ref="A1:E1"/>
    <mergeCell ref="A2:E2"/>
    <mergeCell ref="D3:E3"/>
    <mergeCell ref="E12:E14"/>
  </mergeCells>
  <pageMargins left="0.56000000000000005" right="0.38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70" zoomScaleNormal="70" zoomScaleSheetLayoutView="85" zoomScalePageLayoutView="70" workbookViewId="0">
      <selection activeCell="F17" sqref="F17"/>
    </sheetView>
  </sheetViews>
  <sheetFormatPr defaultRowHeight="15.75"/>
  <cols>
    <col min="1" max="1" width="5.140625" style="230" customWidth="1"/>
    <col min="2" max="2" width="55.140625" style="231" customWidth="1"/>
    <col min="3" max="3" width="9.140625" style="230"/>
    <col min="4" max="4" width="7.140625" style="230" customWidth="1"/>
    <col min="5" max="5" width="9.140625" style="230"/>
    <col min="6" max="6" width="19" style="229" customWidth="1"/>
    <col min="7" max="7" width="12.5703125" style="229" customWidth="1"/>
    <col min="8" max="8" width="14" style="229" bestFit="1" customWidth="1"/>
    <col min="9" max="9" width="12.5703125" style="229" customWidth="1"/>
    <col min="10" max="10" width="13.140625" style="229" hidden="1" customWidth="1"/>
    <col min="11" max="11" width="9.140625" style="229"/>
    <col min="12" max="12" width="11" style="229" customWidth="1"/>
    <col min="13" max="13" width="12.85546875" style="229" bestFit="1" customWidth="1"/>
    <col min="14" max="15" width="13.42578125" style="231" hidden="1" customWidth="1"/>
    <col min="16" max="16" width="15.85546875" style="231" hidden="1" customWidth="1"/>
    <col min="17" max="17" width="18.85546875" style="229" customWidth="1"/>
    <col min="18" max="18" width="16.140625" style="229" customWidth="1"/>
    <col min="19" max="256" width="9.140625" style="229"/>
    <col min="257" max="257" width="5.140625" style="229" customWidth="1"/>
    <col min="258" max="258" width="55.140625" style="229" customWidth="1"/>
    <col min="259" max="261" width="9.140625" style="229"/>
    <col min="262" max="262" width="19" style="229" customWidth="1"/>
    <col min="263" max="263" width="12.5703125" style="229" customWidth="1"/>
    <col min="264" max="264" width="14" style="229" bestFit="1" customWidth="1"/>
    <col min="265" max="265" width="12.5703125" style="229" customWidth="1"/>
    <col min="266" max="266" width="0" style="229" hidden="1" customWidth="1"/>
    <col min="267" max="267" width="9.140625" style="229"/>
    <col min="268" max="269" width="12.85546875" style="229" bestFit="1" customWidth="1"/>
    <col min="270" max="272" width="0" style="229" hidden="1" customWidth="1"/>
    <col min="273" max="273" width="28.85546875" style="229" customWidth="1"/>
    <col min="274" max="274" width="16.140625" style="229" customWidth="1"/>
    <col min="275" max="512" width="9.140625" style="229"/>
    <col min="513" max="513" width="5.140625" style="229" customWidth="1"/>
    <col min="514" max="514" width="55.140625" style="229" customWidth="1"/>
    <col min="515" max="517" width="9.140625" style="229"/>
    <col min="518" max="518" width="19" style="229" customWidth="1"/>
    <col min="519" max="519" width="12.5703125" style="229" customWidth="1"/>
    <col min="520" max="520" width="14" style="229" bestFit="1" customWidth="1"/>
    <col min="521" max="521" width="12.5703125" style="229" customWidth="1"/>
    <col min="522" max="522" width="0" style="229" hidden="1" customWidth="1"/>
    <col min="523" max="523" width="9.140625" style="229"/>
    <col min="524" max="525" width="12.85546875" style="229" bestFit="1" customWidth="1"/>
    <col min="526" max="528" width="0" style="229" hidden="1" customWidth="1"/>
    <col min="529" max="529" width="28.85546875" style="229" customWidth="1"/>
    <col min="530" max="530" width="16.140625" style="229" customWidth="1"/>
    <col min="531" max="768" width="9.140625" style="229"/>
    <col min="769" max="769" width="5.140625" style="229" customWidth="1"/>
    <col min="770" max="770" width="55.140625" style="229" customWidth="1"/>
    <col min="771" max="773" width="9.140625" style="229"/>
    <col min="774" max="774" width="19" style="229" customWidth="1"/>
    <col min="775" max="775" width="12.5703125" style="229" customWidth="1"/>
    <col min="776" max="776" width="14" style="229" bestFit="1" customWidth="1"/>
    <col min="777" max="777" width="12.5703125" style="229" customWidth="1"/>
    <col min="778" max="778" width="0" style="229" hidden="1" customWidth="1"/>
    <col min="779" max="779" width="9.140625" style="229"/>
    <col min="780" max="781" width="12.85546875" style="229" bestFit="1" customWidth="1"/>
    <col min="782" max="784" width="0" style="229" hidden="1" customWidth="1"/>
    <col min="785" max="785" width="28.85546875" style="229" customWidth="1"/>
    <col min="786" max="786" width="16.140625" style="229" customWidth="1"/>
    <col min="787" max="1024" width="9.140625" style="229"/>
    <col min="1025" max="1025" width="5.140625" style="229" customWidth="1"/>
    <col min="1026" max="1026" width="55.140625" style="229" customWidth="1"/>
    <col min="1027" max="1029" width="9.140625" style="229"/>
    <col min="1030" max="1030" width="19" style="229" customWidth="1"/>
    <col min="1031" max="1031" width="12.5703125" style="229" customWidth="1"/>
    <col min="1032" max="1032" width="14" style="229" bestFit="1" customWidth="1"/>
    <col min="1033" max="1033" width="12.5703125" style="229" customWidth="1"/>
    <col min="1034" max="1034" width="0" style="229" hidden="1" customWidth="1"/>
    <col min="1035" max="1035" width="9.140625" style="229"/>
    <col min="1036" max="1037" width="12.85546875" style="229" bestFit="1" customWidth="1"/>
    <col min="1038" max="1040" width="0" style="229" hidden="1" customWidth="1"/>
    <col min="1041" max="1041" width="28.85546875" style="229" customWidth="1"/>
    <col min="1042" max="1042" width="16.140625" style="229" customWidth="1"/>
    <col min="1043" max="1280" width="9.140625" style="229"/>
    <col min="1281" max="1281" width="5.140625" style="229" customWidth="1"/>
    <col min="1282" max="1282" width="55.140625" style="229" customWidth="1"/>
    <col min="1283" max="1285" width="9.140625" style="229"/>
    <col min="1286" max="1286" width="19" style="229" customWidth="1"/>
    <col min="1287" max="1287" width="12.5703125" style="229" customWidth="1"/>
    <col min="1288" max="1288" width="14" style="229" bestFit="1" customWidth="1"/>
    <col min="1289" max="1289" width="12.5703125" style="229" customWidth="1"/>
    <col min="1290" max="1290" width="0" style="229" hidden="1" customWidth="1"/>
    <col min="1291" max="1291" width="9.140625" style="229"/>
    <col min="1292" max="1293" width="12.85546875" style="229" bestFit="1" customWidth="1"/>
    <col min="1294" max="1296" width="0" style="229" hidden="1" customWidth="1"/>
    <col min="1297" max="1297" width="28.85546875" style="229" customWidth="1"/>
    <col min="1298" max="1298" width="16.140625" style="229" customWidth="1"/>
    <col min="1299" max="1536" width="9.140625" style="229"/>
    <col min="1537" max="1537" width="5.140625" style="229" customWidth="1"/>
    <col min="1538" max="1538" width="55.140625" style="229" customWidth="1"/>
    <col min="1539" max="1541" width="9.140625" style="229"/>
    <col min="1542" max="1542" width="19" style="229" customWidth="1"/>
    <col min="1543" max="1543" width="12.5703125" style="229" customWidth="1"/>
    <col min="1544" max="1544" width="14" style="229" bestFit="1" customWidth="1"/>
    <col min="1545" max="1545" width="12.5703125" style="229" customWidth="1"/>
    <col min="1546" max="1546" width="0" style="229" hidden="1" customWidth="1"/>
    <col min="1547" max="1547" width="9.140625" style="229"/>
    <col min="1548" max="1549" width="12.85546875" style="229" bestFit="1" customWidth="1"/>
    <col min="1550" max="1552" width="0" style="229" hidden="1" customWidth="1"/>
    <col min="1553" max="1553" width="28.85546875" style="229" customWidth="1"/>
    <col min="1554" max="1554" width="16.140625" style="229" customWidth="1"/>
    <col min="1555" max="1792" width="9.140625" style="229"/>
    <col min="1793" max="1793" width="5.140625" style="229" customWidth="1"/>
    <col min="1794" max="1794" width="55.140625" style="229" customWidth="1"/>
    <col min="1795" max="1797" width="9.140625" style="229"/>
    <col min="1798" max="1798" width="19" style="229" customWidth="1"/>
    <col min="1799" max="1799" width="12.5703125" style="229" customWidth="1"/>
    <col min="1800" max="1800" width="14" style="229" bestFit="1" customWidth="1"/>
    <col min="1801" max="1801" width="12.5703125" style="229" customWidth="1"/>
    <col min="1802" max="1802" width="0" style="229" hidden="1" customWidth="1"/>
    <col min="1803" max="1803" width="9.140625" style="229"/>
    <col min="1804" max="1805" width="12.85546875" style="229" bestFit="1" customWidth="1"/>
    <col min="1806" max="1808" width="0" style="229" hidden="1" customWidth="1"/>
    <col min="1809" max="1809" width="28.85546875" style="229" customWidth="1"/>
    <col min="1810" max="1810" width="16.140625" style="229" customWidth="1"/>
    <col min="1811" max="2048" width="9.140625" style="229"/>
    <col min="2049" max="2049" width="5.140625" style="229" customWidth="1"/>
    <col min="2050" max="2050" width="55.140625" style="229" customWidth="1"/>
    <col min="2051" max="2053" width="9.140625" style="229"/>
    <col min="2054" max="2054" width="19" style="229" customWidth="1"/>
    <col min="2055" max="2055" width="12.5703125" style="229" customWidth="1"/>
    <col min="2056" max="2056" width="14" style="229" bestFit="1" customWidth="1"/>
    <col min="2057" max="2057" width="12.5703125" style="229" customWidth="1"/>
    <col min="2058" max="2058" width="0" style="229" hidden="1" customWidth="1"/>
    <col min="2059" max="2059" width="9.140625" style="229"/>
    <col min="2060" max="2061" width="12.85546875" style="229" bestFit="1" customWidth="1"/>
    <col min="2062" max="2064" width="0" style="229" hidden="1" customWidth="1"/>
    <col min="2065" max="2065" width="28.85546875" style="229" customWidth="1"/>
    <col min="2066" max="2066" width="16.140625" style="229" customWidth="1"/>
    <col min="2067" max="2304" width="9.140625" style="229"/>
    <col min="2305" max="2305" width="5.140625" style="229" customWidth="1"/>
    <col min="2306" max="2306" width="55.140625" style="229" customWidth="1"/>
    <col min="2307" max="2309" width="9.140625" style="229"/>
    <col min="2310" max="2310" width="19" style="229" customWidth="1"/>
    <col min="2311" max="2311" width="12.5703125" style="229" customWidth="1"/>
    <col min="2312" max="2312" width="14" style="229" bestFit="1" customWidth="1"/>
    <col min="2313" max="2313" width="12.5703125" style="229" customWidth="1"/>
    <col min="2314" max="2314" width="0" style="229" hidden="1" customWidth="1"/>
    <col min="2315" max="2315" width="9.140625" style="229"/>
    <col min="2316" max="2317" width="12.85546875" style="229" bestFit="1" customWidth="1"/>
    <col min="2318" max="2320" width="0" style="229" hidden="1" customWidth="1"/>
    <col min="2321" max="2321" width="28.85546875" style="229" customWidth="1"/>
    <col min="2322" max="2322" width="16.140625" style="229" customWidth="1"/>
    <col min="2323" max="2560" width="9.140625" style="229"/>
    <col min="2561" max="2561" width="5.140625" style="229" customWidth="1"/>
    <col min="2562" max="2562" width="55.140625" style="229" customWidth="1"/>
    <col min="2563" max="2565" width="9.140625" style="229"/>
    <col min="2566" max="2566" width="19" style="229" customWidth="1"/>
    <col min="2567" max="2567" width="12.5703125" style="229" customWidth="1"/>
    <col min="2568" max="2568" width="14" style="229" bestFit="1" customWidth="1"/>
    <col min="2569" max="2569" width="12.5703125" style="229" customWidth="1"/>
    <col min="2570" max="2570" width="0" style="229" hidden="1" customWidth="1"/>
    <col min="2571" max="2571" width="9.140625" style="229"/>
    <col min="2572" max="2573" width="12.85546875" style="229" bestFit="1" customWidth="1"/>
    <col min="2574" max="2576" width="0" style="229" hidden="1" customWidth="1"/>
    <col min="2577" max="2577" width="28.85546875" style="229" customWidth="1"/>
    <col min="2578" max="2578" width="16.140625" style="229" customWidth="1"/>
    <col min="2579" max="2816" width="9.140625" style="229"/>
    <col min="2817" max="2817" width="5.140625" style="229" customWidth="1"/>
    <col min="2818" max="2818" width="55.140625" style="229" customWidth="1"/>
    <col min="2819" max="2821" width="9.140625" style="229"/>
    <col min="2822" max="2822" width="19" style="229" customWidth="1"/>
    <col min="2823" max="2823" width="12.5703125" style="229" customWidth="1"/>
    <col min="2824" max="2824" width="14" style="229" bestFit="1" customWidth="1"/>
    <col min="2825" max="2825" width="12.5703125" style="229" customWidth="1"/>
    <col min="2826" max="2826" width="0" style="229" hidden="1" customWidth="1"/>
    <col min="2827" max="2827" width="9.140625" style="229"/>
    <col min="2828" max="2829" width="12.85546875" style="229" bestFit="1" customWidth="1"/>
    <col min="2830" max="2832" width="0" style="229" hidden="1" customWidth="1"/>
    <col min="2833" max="2833" width="28.85546875" style="229" customWidth="1"/>
    <col min="2834" max="2834" width="16.140625" style="229" customWidth="1"/>
    <col min="2835" max="3072" width="9.140625" style="229"/>
    <col min="3073" max="3073" width="5.140625" style="229" customWidth="1"/>
    <col min="3074" max="3074" width="55.140625" style="229" customWidth="1"/>
    <col min="3075" max="3077" width="9.140625" style="229"/>
    <col min="3078" max="3078" width="19" style="229" customWidth="1"/>
    <col min="3079" max="3079" width="12.5703125" style="229" customWidth="1"/>
    <col min="3080" max="3080" width="14" style="229" bestFit="1" customWidth="1"/>
    <col min="3081" max="3081" width="12.5703125" style="229" customWidth="1"/>
    <col min="3082" max="3082" width="0" style="229" hidden="1" customWidth="1"/>
    <col min="3083" max="3083" width="9.140625" style="229"/>
    <col min="3084" max="3085" width="12.85546875" style="229" bestFit="1" customWidth="1"/>
    <col min="3086" max="3088" width="0" style="229" hidden="1" customWidth="1"/>
    <col min="3089" max="3089" width="28.85546875" style="229" customWidth="1"/>
    <col min="3090" max="3090" width="16.140625" style="229" customWidth="1"/>
    <col min="3091" max="3328" width="9.140625" style="229"/>
    <col min="3329" max="3329" width="5.140625" style="229" customWidth="1"/>
    <col min="3330" max="3330" width="55.140625" style="229" customWidth="1"/>
    <col min="3331" max="3333" width="9.140625" style="229"/>
    <col min="3334" max="3334" width="19" style="229" customWidth="1"/>
    <col min="3335" max="3335" width="12.5703125" style="229" customWidth="1"/>
    <col min="3336" max="3336" width="14" style="229" bestFit="1" customWidth="1"/>
    <col min="3337" max="3337" width="12.5703125" style="229" customWidth="1"/>
    <col min="3338" max="3338" width="0" style="229" hidden="1" customWidth="1"/>
    <col min="3339" max="3339" width="9.140625" style="229"/>
    <col min="3340" max="3341" width="12.85546875" style="229" bestFit="1" customWidth="1"/>
    <col min="3342" max="3344" width="0" style="229" hidden="1" customWidth="1"/>
    <col min="3345" max="3345" width="28.85546875" style="229" customWidth="1"/>
    <col min="3346" max="3346" width="16.140625" style="229" customWidth="1"/>
    <col min="3347" max="3584" width="9.140625" style="229"/>
    <col min="3585" max="3585" width="5.140625" style="229" customWidth="1"/>
    <col min="3586" max="3586" width="55.140625" style="229" customWidth="1"/>
    <col min="3587" max="3589" width="9.140625" style="229"/>
    <col min="3590" max="3590" width="19" style="229" customWidth="1"/>
    <col min="3591" max="3591" width="12.5703125" style="229" customWidth="1"/>
    <col min="3592" max="3592" width="14" style="229" bestFit="1" customWidth="1"/>
    <col min="3593" max="3593" width="12.5703125" style="229" customWidth="1"/>
    <col min="3594" max="3594" width="0" style="229" hidden="1" customWidth="1"/>
    <col min="3595" max="3595" width="9.140625" style="229"/>
    <col min="3596" max="3597" width="12.85546875" style="229" bestFit="1" customWidth="1"/>
    <col min="3598" max="3600" width="0" style="229" hidden="1" customWidth="1"/>
    <col min="3601" max="3601" width="28.85546875" style="229" customWidth="1"/>
    <col min="3602" max="3602" width="16.140625" style="229" customWidth="1"/>
    <col min="3603" max="3840" width="9.140625" style="229"/>
    <col min="3841" max="3841" width="5.140625" style="229" customWidth="1"/>
    <col min="3842" max="3842" width="55.140625" style="229" customWidth="1"/>
    <col min="3843" max="3845" width="9.140625" style="229"/>
    <col min="3846" max="3846" width="19" style="229" customWidth="1"/>
    <col min="3847" max="3847" width="12.5703125" style="229" customWidth="1"/>
    <col min="3848" max="3848" width="14" style="229" bestFit="1" customWidth="1"/>
    <col min="3849" max="3849" width="12.5703125" style="229" customWidth="1"/>
    <col min="3850" max="3850" width="0" style="229" hidden="1" customWidth="1"/>
    <col min="3851" max="3851" width="9.140625" style="229"/>
    <col min="3852" max="3853" width="12.85546875" style="229" bestFit="1" customWidth="1"/>
    <col min="3854" max="3856" width="0" style="229" hidden="1" customWidth="1"/>
    <col min="3857" max="3857" width="28.85546875" style="229" customWidth="1"/>
    <col min="3858" max="3858" width="16.140625" style="229" customWidth="1"/>
    <col min="3859" max="4096" width="9.140625" style="229"/>
    <col min="4097" max="4097" width="5.140625" style="229" customWidth="1"/>
    <col min="4098" max="4098" width="55.140625" style="229" customWidth="1"/>
    <col min="4099" max="4101" width="9.140625" style="229"/>
    <col min="4102" max="4102" width="19" style="229" customWidth="1"/>
    <col min="4103" max="4103" width="12.5703125" style="229" customWidth="1"/>
    <col min="4104" max="4104" width="14" style="229" bestFit="1" customWidth="1"/>
    <col min="4105" max="4105" width="12.5703125" style="229" customWidth="1"/>
    <col min="4106" max="4106" width="0" style="229" hidden="1" customWidth="1"/>
    <col min="4107" max="4107" width="9.140625" style="229"/>
    <col min="4108" max="4109" width="12.85546875" style="229" bestFit="1" customWidth="1"/>
    <col min="4110" max="4112" width="0" style="229" hidden="1" customWidth="1"/>
    <col min="4113" max="4113" width="28.85546875" style="229" customWidth="1"/>
    <col min="4114" max="4114" width="16.140625" style="229" customWidth="1"/>
    <col min="4115" max="4352" width="9.140625" style="229"/>
    <col min="4353" max="4353" width="5.140625" style="229" customWidth="1"/>
    <col min="4354" max="4354" width="55.140625" style="229" customWidth="1"/>
    <col min="4355" max="4357" width="9.140625" style="229"/>
    <col min="4358" max="4358" width="19" style="229" customWidth="1"/>
    <col min="4359" max="4359" width="12.5703125" style="229" customWidth="1"/>
    <col min="4360" max="4360" width="14" style="229" bestFit="1" customWidth="1"/>
    <col min="4361" max="4361" width="12.5703125" style="229" customWidth="1"/>
    <col min="4362" max="4362" width="0" style="229" hidden="1" customWidth="1"/>
    <col min="4363" max="4363" width="9.140625" style="229"/>
    <col min="4364" max="4365" width="12.85546875" style="229" bestFit="1" customWidth="1"/>
    <col min="4366" max="4368" width="0" style="229" hidden="1" customWidth="1"/>
    <col min="4369" max="4369" width="28.85546875" style="229" customWidth="1"/>
    <col min="4370" max="4370" width="16.140625" style="229" customWidth="1"/>
    <col min="4371" max="4608" width="9.140625" style="229"/>
    <col min="4609" max="4609" width="5.140625" style="229" customWidth="1"/>
    <col min="4610" max="4610" width="55.140625" style="229" customWidth="1"/>
    <col min="4611" max="4613" width="9.140625" style="229"/>
    <col min="4614" max="4614" width="19" style="229" customWidth="1"/>
    <col min="4615" max="4615" width="12.5703125" style="229" customWidth="1"/>
    <col min="4616" max="4616" width="14" style="229" bestFit="1" customWidth="1"/>
    <col min="4617" max="4617" width="12.5703125" style="229" customWidth="1"/>
    <col min="4618" max="4618" width="0" style="229" hidden="1" customWidth="1"/>
    <col min="4619" max="4619" width="9.140625" style="229"/>
    <col min="4620" max="4621" width="12.85546875" style="229" bestFit="1" customWidth="1"/>
    <col min="4622" max="4624" width="0" style="229" hidden="1" customWidth="1"/>
    <col min="4625" max="4625" width="28.85546875" style="229" customWidth="1"/>
    <col min="4626" max="4626" width="16.140625" style="229" customWidth="1"/>
    <col min="4627" max="4864" width="9.140625" style="229"/>
    <col min="4865" max="4865" width="5.140625" style="229" customWidth="1"/>
    <col min="4866" max="4866" width="55.140625" style="229" customWidth="1"/>
    <col min="4867" max="4869" width="9.140625" style="229"/>
    <col min="4870" max="4870" width="19" style="229" customWidth="1"/>
    <col min="4871" max="4871" width="12.5703125" style="229" customWidth="1"/>
    <col min="4872" max="4872" width="14" style="229" bestFit="1" customWidth="1"/>
    <col min="4873" max="4873" width="12.5703125" style="229" customWidth="1"/>
    <col min="4874" max="4874" width="0" style="229" hidden="1" customWidth="1"/>
    <col min="4875" max="4875" width="9.140625" style="229"/>
    <col min="4876" max="4877" width="12.85546875" style="229" bestFit="1" customWidth="1"/>
    <col min="4878" max="4880" width="0" style="229" hidden="1" customWidth="1"/>
    <col min="4881" max="4881" width="28.85546875" style="229" customWidth="1"/>
    <col min="4882" max="4882" width="16.140625" style="229" customWidth="1"/>
    <col min="4883" max="5120" width="9.140625" style="229"/>
    <col min="5121" max="5121" width="5.140625" style="229" customWidth="1"/>
    <col min="5122" max="5122" width="55.140625" style="229" customWidth="1"/>
    <col min="5123" max="5125" width="9.140625" style="229"/>
    <col min="5126" max="5126" width="19" style="229" customWidth="1"/>
    <col min="5127" max="5127" width="12.5703125" style="229" customWidth="1"/>
    <col min="5128" max="5128" width="14" style="229" bestFit="1" customWidth="1"/>
    <col min="5129" max="5129" width="12.5703125" style="229" customWidth="1"/>
    <col min="5130" max="5130" width="0" style="229" hidden="1" customWidth="1"/>
    <col min="5131" max="5131" width="9.140625" style="229"/>
    <col min="5132" max="5133" width="12.85546875" style="229" bestFit="1" customWidth="1"/>
    <col min="5134" max="5136" width="0" style="229" hidden="1" customWidth="1"/>
    <col min="5137" max="5137" width="28.85546875" style="229" customWidth="1"/>
    <col min="5138" max="5138" width="16.140625" style="229" customWidth="1"/>
    <col min="5139" max="5376" width="9.140625" style="229"/>
    <col min="5377" max="5377" width="5.140625" style="229" customWidth="1"/>
    <col min="5378" max="5378" width="55.140625" style="229" customWidth="1"/>
    <col min="5379" max="5381" width="9.140625" style="229"/>
    <col min="5382" max="5382" width="19" style="229" customWidth="1"/>
    <col min="5383" max="5383" width="12.5703125" style="229" customWidth="1"/>
    <col min="5384" max="5384" width="14" style="229" bestFit="1" customWidth="1"/>
    <col min="5385" max="5385" width="12.5703125" style="229" customWidth="1"/>
    <col min="5386" max="5386" width="0" style="229" hidden="1" customWidth="1"/>
    <col min="5387" max="5387" width="9.140625" style="229"/>
    <col min="5388" max="5389" width="12.85546875" style="229" bestFit="1" customWidth="1"/>
    <col min="5390" max="5392" width="0" style="229" hidden="1" customWidth="1"/>
    <col min="5393" max="5393" width="28.85546875" style="229" customWidth="1"/>
    <col min="5394" max="5394" width="16.140625" style="229" customWidth="1"/>
    <col min="5395" max="5632" width="9.140625" style="229"/>
    <col min="5633" max="5633" width="5.140625" style="229" customWidth="1"/>
    <col min="5634" max="5634" width="55.140625" style="229" customWidth="1"/>
    <col min="5635" max="5637" width="9.140625" style="229"/>
    <col min="5638" max="5638" width="19" style="229" customWidth="1"/>
    <col min="5639" max="5639" width="12.5703125" style="229" customWidth="1"/>
    <col min="5640" max="5640" width="14" style="229" bestFit="1" customWidth="1"/>
    <col min="5641" max="5641" width="12.5703125" style="229" customWidth="1"/>
    <col min="5642" max="5642" width="0" style="229" hidden="1" customWidth="1"/>
    <col min="5643" max="5643" width="9.140625" style="229"/>
    <col min="5644" max="5645" width="12.85546875" style="229" bestFit="1" customWidth="1"/>
    <col min="5646" max="5648" width="0" style="229" hidden="1" customWidth="1"/>
    <col min="5649" max="5649" width="28.85546875" style="229" customWidth="1"/>
    <col min="5650" max="5650" width="16.140625" style="229" customWidth="1"/>
    <col min="5651" max="5888" width="9.140625" style="229"/>
    <col min="5889" max="5889" width="5.140625" style="229" customWidth="1"/>
    <col min="5890" max="5890" width="55.140625" style="229" customWidth="1"/>
    <col min="5891" max="5893" width="9.140625" style="229"/>
    <col min="5894" max="5894" width="19" style="229" customWidth="1"/>
    <col min="5895" max="5895" width="12.5703125" style="229" customWidth="1"/>
    <col min="5896" max="5896" width="14" style="229" bestFit="1" customWidth="1"/>
    <col min="5897" max="5897" width="12.5703125" style="229" customWidth="1"/>
    <col min="5898" max="5898" width="0" style="229" hidden="1" customWidth="1"/>
    <col min="5899" max="5899" width="9.140625" style="229"/>
    <col min="5900" max="5901" width="12.85546875" style="229" bestFit="1" customWidth="1"/>
    <col min="5902" max="5904" width="0" style="229" hidden="1" customWidth="1"/>
    <col min="5905" max="5905" width="28.85546875" style="229" customWidth="1"/>
    <col min="5906" max="5906" width="16.140625" style="229" customWidth="1"/>
    <col min="5907" max="6144" width="9.140625" style="229"/>
    <col min="6145" max="6145" width="5.140625" style="229" customWidth="1"/>
    <col min="6146" max="6146" width="55.140625" style="229" customWidth="1"/>
    <col min="6147" max="6149" width="9.140625" style="229"/>
    <col min="6150" max="6150" width="19" style="229" customWidth="1"/>
    <col min="6151" max="6151" width="12.5703125" style="229" customWidth="1"/>
    <col min="6152" max="6152" width="14" style="229" bestFit="1" customWidth="1"/>
    <col min="6153" max="6153" width="12.5703125" style="229" customWidth="1"/>
    <col min="6154" max="6154" width="0" style="229" hidden="1" customWidth="1"/>
    <col min="6155" max="6155" width="9.140625" style="229"/>
    <col min="6156" max="6157" width="12.85546875" style="229" bestFit="1" customWidth="1"/>
    <col min="6158" max="6160" width="0" style="229" hidden="1" customWidth="1"/>
    <col min="6161" max="6161" width="28.85546875" style="229" customWidth="1"/>
    <col min="6162" max="6162" width="16.140625" style="229" customWidth="1"/>
    <col min="6163" max="6400" width="9.140625" style="229"/>
    <col min="6401" max="6401" width="5.140625" style="229" customWidth="1"/>
    <col min="6402" max="6402" width="55.140625" style="229" customWidth="1"/>
    <col min="6403" max="6405" width="9.140625" style="229"/>
    <col min="6406" max="6406" width="19" style="229" customWidth="1"/>
    <col min="6407" max="6407" width="12.5703125" style="229" customWidth="1"/>
    <col min="6408" max="6408" width="14" style="229" bestFit="1" customWidth="1"/>
    <col min="6409" max="6409" width="12.5703125" style="229" customWidth="1"/>
    <col min="6410" max="6410" width="0" style="229" hidden="1" customWidth="1"/>
    <col min="6411" max="6411" width="9.140625" style="229"/>
    <col min="6412" max="6413" width="12.85546875" style="229" bestFit="1" customWidth="1"/>
    <col min="6414" max="6416" width="0" style="229" hidden="1" customWidth="1"/>
    <col min="6417" max="6417" width="28.85546875" style="229" customWidth="1"/>
    <col min="6418" max="6418" width="16.140625" style="229" customWidth="1"/>
    <col min="6419" max="6656" width="9.140625" style="229"/>
    <col min="6657" max="6657" width="5.140625" style="229" customWidth="1"/>
    <col min="6658" max="6658" width="55.140625" style="229" customWidth="1"/>
    <col min="6659" max="6661" width="9.140625" style="229"/>
    <col min="6662" max="6662" width="19" style="229" customWidth="1"/>
    <col min="6663" max="6663" width="12.5703125" style="229" customWidth="1"/>
    <col min="6664" max="6664" width="14" style="229" bestFit="1" customWidth="1"/>
    <col min="6665" max="6665" width="12.5703125" style="229" customWidth="1"/>
    <col min="6666" max="6666" width="0" style="229" hidden="1" customWidth="1"/>
    <col min="6667" max="6667" width="9.140625" style="229"/>
    <col min="6668" max="6669" width="12.85546875" style="229" bestFit="1" customWidth="1"/>
    <col min="6670" max="6672" width="0" style="229" hidden="1" customWidth="1"/>
    <col min="6673" max="6673" width="28.85546875" style="229" customWidth="1"/>
    <col min="6674" max="6674" width="16.140625" style="229" customWidth="1"/>
    <col min="6675" max="6912" width="9.140625" style="229"/>
    <col min="6913" max="6913" width="5.140625" style="229" customWidth="1"/>
    <col min="6914" max="6914" width="55.140625" style="229" customWidth="1"/>
    <col min="6915" max="6917" width="9.140625" style="229"/>
    <col min="6918" max="6918" width="19" style="229" customWidth="1"/>
    <col min="6919" max="6919" width="12.5703125" style="229" customWidth="1"/>
    <col min="6920" max="6920" width="14" style="229" bestFit="1" customWidth="1"/>
    <col min="6921" max="6921" width="12.5703125" style="229" customWidth="1"/>
    <col min="6922" max="6922" width="0" style="229" hidden="1" customWidth="1"/>
    <col min="6923" max="6923" width="9.140625" style="229"/>
    <col min="6924" max="6925" width="12.85546875" style="229" bestFit="1" customWidth="1"/>
    <col min="6926" max="6928" width="0" style="229" hidden="1" customWidth="1"/>
    <col min="6929" max="6929" width="28.85546875" style="229" customWidth="1"/>
    <col min="6930" max="6930" width="16.140625" style="229" customWidth="1"/>
    <col min="6931" max="7168" width="9.140625" style="229"/>
    <col min="7169" max="7169" width="5.140625" style="229" customWidth="1"/>
    <col min="7170" max="7170" width="55.140625" style="229" customWidth="1"/>
    <col min="7171" max="7173" width="9.140625" style="229"/>
    <col min="7174" max="7174" width="19" style="229" customWidth="1"/>
    <col min="7175" max="7175" width="12.5703125" style="229" customWidth="1"/>
    <col min="7176" max="7176" width="14" style="229" bestFit="1" customWidth="1"/>
    <col min="7177" max="7177" width="12.5703125" style="229" customWidth="1"/>
    <col min="7178" max="7178" width="0" style="229" hidden="1" customWidth="1"/>
    <col min="7179" max="7179" width="9.140625" style="229"/>
    <col min="7180" max="7181" width="12.85546875" style="229" bestFit="1" customWidth="1"/>
    <col min="7182" max="7184" width="0" style="229" hidden="1" customWidth="1"/>
    <col min="7185" max="7185" width="28.85546875" style="229" customWidth="1"/>
    <col min="7186" max="7186" width="16.140625" style="229" customWidth="1"/>
    <col min="7187" max="7424" width="9.140625" style="229"/>
    <col min="7425" max="7425" width="5.140625" style="229" customWidth="1"/>
    <col min="7426" max="7426" width="55.140625" style="229" customWidth="1"/>
    <col min="7427" max="7429" width="9.140625" style="229"/>
    <col min="7430" max="7430" width="19" style="229" customWidth="1"/>
    <col min="7431" max="7431" width="12.5703125" style="229" customWidth="1"/>
    <col min="7432" max="7432" width="14" style="229" bestFit="1" customWidth="1"/>
    <col min="7433" max="7433" width="12.5703125" style="229" customWidth="1"/>
    <col min="7434" max="7434" width="0" style="229" hidden="1" customWidth="1"/>
    <col min="7435" max="7435" width="9.140625" style="229"/>
    <col min="7436" max="7437" width="12.85546875" style="229" bestFit="1" customWidth="1"/>
    <col min="7438" max="7440" width="0" style="229" hidden="1" customWidth="1"/>
    <col min="7441" max="7441" width="28.85546875" style="229" customWidth="1"/>
    <col min="7442" max="7442" width="16.140625" style="229" customWidth="1"/>
    <col min="7443" max="7680" width="9.140625" style="229"/>
    <col min="7681" max="7681" width="5.140625" style="229" customWidth="1"/>
    <col min="7682" max="7682" width="55.140625" style="229" customWidth="1"/>
    <col min="7683" max="7685" width="9.140625" style="229"/>
    <col min="7686" max="7686" width="19" style="229" customWidth="1"/>
    <col min="7687" max="7687" width="12.5703125" style="229" customWidth="1"/>
    <col min="7688" max="7688" width="14" style="229" bestFit="1" customWidth="1"/>
    <col min="7689" max="7689" width="12.5703125" style="229" customWidth="1"/>
    <col min="7690" max="7690" width="0" style="229" hidden="1" customWidth="1"/>
    <col min="7691" max="7691" width="9.140625" style="229"/>
    <col min="7692" max="7693" width="12.85546875" style="229" bestFit="1" customWidth="1"/>
    <col min="7694" max="7696" width="0" style="229" hidden="1" customWidth="1"/>
    <col min="7697" max="7697" width="28.85546875" style="229" customWidth="1"/>
    <col min="7698" max="7698" width="16.140625" style="229" customWidth="1"/>
    <col min="7699" max="7936" width="9.140625" style="229"/>
    <col min="7937" max="7937" width="5.140625" style="229" customWidth="1"/>
    <col min="7938" max="7938" width="55.140625" style="229" customWidth="1"/>
    <col min="7939" max="7941" width="9.140625" style="229"/>
    <col min="7942" max="7942" width="19" style="229" customWidth="1"/>
    <col min="7943" max="7943" width="12.5703125" style="229" customWidth="1"/>
    <col min="7944" max="7944" width="14" style="229" bestFit="1" customWidth="1"/>
    <col min="7945" max="7945" width="12.5703125" style="229" customWidth="1"/>
    <col min="7946" max="7946" width="0" style="229" hidden="1" customWidth="1"/>
    <col min="7947" max="7947" width="9.140625" style="229"/>
    <col min="7948" max="7949" width="12.85546875" style="229" bestFit="1" customWidth="1"/>
    <col min="7950" max="7952" width="0" style="229" hidden="1" customWidth="1"/>
    <col min="7953" max="7953" width="28.85546875" style="229" customWidth="1"/>
    <col min="7954" max="7954" width="16.140625" style="229" customWidth="1"/>
    <col min="7955" max="8192" width="9.140625" style="229"/>
    <col min="8193" max="8193" width="5.140625" style="229" customWidth="1"/>
    <col min="8194" max="8194" width="55.140625" style="229" customWidth="1"/>
    <col min="8195" max="8197" width="9.140625" style="229"/>
    <col min="8198" max="8198" width="19" style="229" customWidth="1"/>
    <col min="8199" max="8199" width="12.5703125" style="229" customWidth="1"/>
    <col min="8200" max="8200" width="14" style="229" bestFit="1" customWidth="1"/>
    <col min="8201" max="8201" width="12.5703125" style="229" customWidth="1"/>
    <col min="8202" max="8202" width="0" style="229" hidden="1" customWidth="1"/>
    <col min="8203" max="8203" width="9.140625" style="229"/>
    <col min="8204" max="8205" width="12.85546875" style="229" bestFit="1" customWidth="1"/>
    <col min="8206" max="8208" width="0" style="229" hidden="1" customWidth="1"/>
    <col min="8209" max="8209" width="28.85546875" style="229" customWidth="1"/>
    <col min="8210" max="8210" width="16.140625" style="229" customWidth="1"/>
    <col min="8211" max="8448" width="9.140625" style="229"/>
    <col min="8449" max="8449" width="5.140625" style="229" customWidth="1"/>
    <col min="8450" max="8450" width="55.140625" style="229" customWidth="1"/>
    <col min="8451" max="8453" width="9.140625" style="229"/>
    <col min="8454" max="8454" width="19" style="229" customWidth="1"/>
    <col min="8455" max="8455" width="12.5703125" style="229" customWidth="1"/>
    <col min="8456" max="8456" width="14" style="229" bestFit="1" customWidth="1"/>
    <col min="8457" max="8457" width="12.5703125" style="229" customWidth="1"/>
    <col min="8458" max="8458" width="0" style="229" hidden="1" customWidth="1"/>
    <col min="8459" max="8459" width="9.140625" style="229"/>
    <col min="8460" max="8461" width="12.85546875" style="229" bestFit="1" customWidth="1"/>
    <col min="8462" max="8464" width="0" style="229" hidden="1" customWidth="1"/>
    <col min="8465" max="8465" width="28.85546875" style="229" customWidth="1"/>
    <col min="8466" max="8466" width="16.140625" style="229" customWidth="1"/>
    <col min="8467" max="8704" width="9.140625" style="229"/>
    <col min="8705" max="8705" width="5.140625" style="229" customWidth="1"/>
    <col min="8706" max="8706" width="55.140625" style="229" customWidth="1"/>
    <col min="8707" max="8709" width="9.140625" style="229"/>
    <col min="8710" max="8710" width="19" style="229" customWidth="1"/>
    <col min="8711" max="8711" width="12.5703125" style="229" customWidth="1"/>
    <col min="8712" max="8712" width="14" style="229" bestFit="1" customWidth="1"/>
    <col min="8713" max="8713" width="12.5703125" style="229" customWidth="1"/>
    <col min="8714" max="8714" width="0" style="229" hidden="1" customWidth="1"/>
    <col min="8715" max="8715" width="9.140625" style="229"/>
    <col min="8716" max="8717" width="12.85546875" style="229" bestFit="1" customWidth="1"/>
    <col min="8718" max="8720" width="0" style="229" hidden="1" customWidth="1"/>
    <col min="8721" max="8721" width="28.85546875" style="229" customWidth="1"/>
    <col min="8722" max="8722" width="16.140625" style="229" customWidth="1"/>
    <col min="8723" max="8960" width="9.140625" style="229"/>
    <col min="8961" max="8961" width="5.140625" style="229" customWidth="1"/>
    <col min="8962" max="8962" width="55.140625" style="229" customWidth="1"/>
    <col min="8963" max="8965" width="9.140625" style="229"/>
    <col min="8966" max="8966" width="19" style="229" customWidth="1"/>
    <col min="8967" max="8967" width="12.5703125" style="229" customWidth="1"/>
    <col min="8968" max="8968" width="14" style="229" bestFit="1" customWidth="1"/>
    <col min="8969" max="8969" width="12.5703125" style="229" customWidth="1"/>
    <col min="8970" max="8970" width="0" style="229" hidden="1" customWidth="1"/>
    <col min="8971" max="8971" width="9.140625" style="229"/>
    <col min="8972" max="8973" width="12.85546875" style="229" bestFit="1" customWidth="1"/>
    <col min="8974" max="8976" width="0" style="229" hidden="1" customWidth="1"/>
    <col min="8977" max="8977" width="28.85546875" style="229" customWidth="1"/>
    <col min="8978" max="8978" width="16.140625" style="229" customWidth="1"/>
    <col min="8979" max="9216" width="9.140625" style="229"/>
    <col min="9217" max="9217" width="5.140625" style="229" customWidth="1"/>
    <col min="9218" max="9218" width="55.140625" style="229" customWidth="1"/>
    <col min="9219" max="9221" width="9.140625" style="229"/>
    <col min="9222" max="9222" width="19" style="229" customWidth="1"/>
    <col min="9223" max="9223" width="12.5703125" style="229" customWidth="1"/>
    <col min="9224" max="9224" width="14" style="229" bestFit="1" customWidth="1"/>
    <col min="9225" max="9225" width="12.5703125" style="229" customWidth="1"/>
    <col min="9226" max="9226" width="0" style="229" hidden="1" customWidth="1"/>
    <col min="9227" max="9227" width="9.140625" style="229"/>
    <col min="9228" max="9229" width="12.85546875" style="229" bestFit="1" customWidth="1"/>
    <col min="9230" max="9232" width="0" style="229" hidden="1" customWidth="1"/>
    <col min="9233" max="9233" width="28.85546875" style="229" customWidth="1"/>
    <col min="9234" max="9234" width="16.140625" style="229" customWidth="1"/>
    <col min="9235" max="9472" width="9.140625" style="229"/>
    <col min="9473" max="9473" width="5.140625" style="229" customWidth="1"/>
    <col min="9474" max="9474" width="55.140625" style="229" customWidth="1"/>
    <col min="9475" max="9477" width="9.140625" style="229"/>
    <col min="9478" max="9478" width="19" style="229" customWidth="1"/>
    <col min="9479" max="9479" width="12.5703125" style="229" customWidth="1"/>
    <col min="9480" max="9480" width="14" style="229" bestFit="1" customWidth="1"/>
    <col min="9481" max="9481" width="12.5703125" style="229" customWidth="1"/>
    <col min="9482" max="9482" width="0" style="229" hidden="1" customWidth="1"/>
    <col min="9483" max="9483" width="9.140625" style="229"/>
    <col min="9484" max="9485" width="12.85546875" style="229" bestFit="1" customWidth="1"/>
    <col min="9486" max="9488" width="0" style="229" hidden="1" customWidth="1"/>
    <col min="9489" max="9489" width="28.85546875" style="229" customWidth="1"/>
    <col min="9490" max="9490" width="16.140625" style="229" customWidth="1"/>
    <col min="9491" max="9728" width="9.140625" style="229"/>
    <col min="9729" max="9729" width="5.140625" style="229" customWidth="1"/>
    <col min="9730" max="9730" width="55.140625" style="229" customWidth="1"/>
    <col min="9731" max="9733" width="9.140625" style="229"/>
    <col min="9734" max="9734" width="19" style="229" customWidth="1"/>
    <col min="9735" max="9735" width="12.5703125" style="229" customWidth="1"/>
    <col min="9736" max="9736" width="14" style="229" bestFit="1" customWidth="1"/>
    <col min="9737" max="9737" width="12.5703125" style="229" customWidth="1"/>
    <col min="9738" max="9738" width="0" style="229" hidden="1" customWidth="1"/>
    <col min="9739" max="9739" width="9.140625" style="229"/>
    <col min="9740" max="9741" width="12.85546875" style="229" bestFit="1" customWidth="1"/>
    <col min="9742" max="9744" width="0" style="229" hidden="1" customWidth="1"/>
    <col min="9745" max="9745" width="28.85546875" style="229" customWidth="1"/>
    <col min="9746" max="9746" width="16.140625" style="229" customWidth="1"/>
    <col min="9747" max="9984" width="9.140625" style="229"/>
    <col min="9985" max="9985" width="5.140625" style="229" customWidth="1"/>
    <col min="9986" max="9986" width="55.140625" style="229" customWidth="1"/>
    <col min="9987" max="9989" width="9.140625" style="229"/>
    <col min="9990" max="9990" width="19" style="229" customWidth="1"/>
    <col min="9991" max="9991" width="12.5703125" style="229" customWidth="1"/>
    <col min="9992" max="9992" width="14" style="229" bestFit="1" customWidth="1"/>
    <col min="9993" max="9993" width="12.5703125" style="229" customWidth="1"/>
    <col min="9994" max="9994" width="0" style="229" hidden="1" customWidth="1"/>
    <col min="9995" max="9995" width="9.140625" style="229"/>
    <col min="9996" max="9997" width="12.85546875" style="229" bestFit="1" customWidth="1"/>
    <col min="9998" max="10000" width="0" style="229" hidden="1" customWidth="1"/>
    <col min="10001" max="10001" width="28.85546875" style="229" customWidth="1"/>
    <col min="10002" max="10002" width="16.140625" style="229" customWidth="1"/>
    <col min="10003" max="10240" width="9.140625" style="229"/>
    <col min="10241" max="10241" width="5.140625" style="229" customWidth="1"/>
    <col min="10242" max="10242" width="55.140625" style="229" customWidth="1"/>
    <col min="10243" max="10245" width="9.140625" style="229"/>
    <col min="10246" max="10246" width="19" style="229" customWidth="1"/>
    <col min="10247" max="10247" width="12.5703125" style="229" customWidth="1"/>
    <col min="10248" max="10248" width="14" style="229" bestFit="1" customWidth="1"/>
    <col min="10249" max="10249" width="12.5703125" style="229" customWidth="1"/>
    <col min="10250" max="10250" width="0" style="229" hidden="1" customWidth="1"/>
    <col min="10251" max="10251" width="9.140625" style="229"/>
    <col min="10252" max="10253" width="12.85546875" style="229" bestFit="1" customWidth="1"/>
    <col min="10254" max="10256" width="0" style="229" hidden="1" customWidth="1"/>
    <col min="10257" max="10257" width="28.85546875" style="229" customWidth="1"/>
    <col min="10258" max="10258" width="16.140625" style="229" customWidth="1"/>
    <col min="10259" max="10496" width="9.140625" style="229"/>
    <col min="10497" max="10497" width="5.140625" style="229" customWidth="1"/>
    <col min="10498" max="10498" width="55.140625" style="229" customWidth="1"/>
    <col min="10499" max="10501" width="9.140625" style="229"/>
    <col min="10502" max="10502" width="19" style="229" customWidth="1"/>
    <col min="10503" max="10503" width="12.5703125" style="229" customWidth="1"/>
    <col min="10504" max="10504" width="14" style="229" bestFit="1" customWidth="1"/>
    <col min="10505" max="10505" width="12.5703125" style="229" customWidth="1"/>
    <col min="10506" max="10506" width="0" style="229" hidden="1" customWidth="1"/>
    <col min="10507" max="10507" width="9.140625" style="229"/>
    <col min="10508" max="10509" width="12.85546875" style="229" bestFit="1" customWidth="1"/>
    <col min="10510" max="10512" width="0" style="229" hidden="1" customWidth="1"/>
    <col min="10513" max="10513" width="28.85546875" style="229" customWidth="1"/>
    <col min="10514" max="10514" width="16.140625" style="229" customWidth="1"/>
    <col min="10515" max="10752" width="9.140625" style="229"/>
    <col min="10753" max="10753" width="5.140625" style="229" customWidth="1"/>
    <col min="10754" max="10754" width="55.140625" style="229" customWidth="1"/>
    <col min="10755" max="10757" width="9.140625" style="229"/>
    <col min="10758" max="10758" width="19" style="229" customWidth="1"/>
    <col min="10759" max="10759" width="12.5703125" style="229" customWidth="1"/>
    <col min="10760" max="10760" width="14" style="229" bestFit="1" customWidth="1"/>
    <col min="10761" max="10761" width="12.5703125" style="229" customWidth="1"/>
    <col min="10762" max="10762" width="0" style="229" hidden="1" customWidth="1"/>
    <col min="10763" max="10763" width="9.140625" style="229"/>
    <col min="10764" max="10765" width="12.85546875" style="229" bestFit="1" customWidth="1"/>
    <col min="10766" max="10768" width="0" style="229" hidden="1" customWidth="1"/>
    <col min="10769" max="10769" width="28.85546875" style="229" customWidth="1"/>
    <col min="10770" max="10770" width="16.140625" style="229" customWidth="1"/>
    <col min="10771" max="11008" width="9.140625" style="229"/>
    <col min="11009" max="11009" width="5.140625" style="229" customWidth="1"/>
    <col min="11010" max="11010" width="55.140625" style="229" customWidth="1"/>
    <col min="11011" max="11013" width="9.140625" style="229"/>
    <col min="11014" max="11014" width="19" style="229" customWidth="1"/>
    <col min="11015" max="11015" width="12.5703125" style="229" customWidth="1"/>
    <col min="11016" max="11016" width="14" style="229" bestFit="1" customWidth="1"/>
    <col min="11017" max="11017" width="12.5703125" style="229" customWidth="1"/>
    <col min="11018" max="11018" width="0" style="229" hidden="1" customWidth="1"/>
    <col min="11019" max="11019" width="9.140625" style="229"/>
    <col min="11020" max="11021" width="12.85546875" style="229" bestFit="1" customWidth="1"/>
    <col min="11022" max="11024" width="0" style="229" hidden="1" customWidth="1"/>
    <col min="11025" max="11025" width="28.85546875" style="229" customWidth="1"/>
    <col min="11026" max="11026" width="16.140625" style="229" customWidth="1"/>
    <col min="11027" max="11264" width="9.140625" style="229"/>
    <col min="11265" max="11265" width="5.140625" style="229" customWidth="1"/>
    <col min="11266" max="11266" width="55.140625" style="229" customWidth="1"/>
    <col min="11267" max="11269" width="9.140625" style="229"/>
    <col min="11270" max="11270" width="19" style="229" customWidth="1"/>
    <col min="11271" max="11271" width="12.5703125" style="229" customWidth="1"/>
    <col min="11272" max="11272" width="14" style="229" bestFit="1" customWidth="1"/>
    <col min="11273" max="11273" width="12.5703125" style="229" customWidth="1"/>
    <col min="11274" max="11274" width="0" style="229" hidden="1" customWidth="1"/>
    <col min="11275" max="11275" width="9.140625" style="229"/>
    <col min="11276" max="11277" width="12.85546875" style="229" bestFit="1" customWidth="1"/>
    <col min="11278" max="11280" width="0" style="229" hidden="1" customWidth="1"/>
    <col min="11281" max="11281" width="28.85546875" style="229" customWidth="1"/>
    <col min="11282" max="11282" width="16.140625" style="229" customWidth="1"/>
    <col min="11283" max="11520" width="9.140625" style="229"/>
    <col min="11521" max="11521" width="5.140625" style="229" customWidth="1"/>
    <col min="11522" max="11522" width="55.140625" style="229" customWidth="1"/>
    <col min="11523" max="11525" width="9.140625" style="229"/>
    <col min="11526" max="11526" width="19" style="229" customWidth="1"/>
    <col min="11527" max="11527" width="12.5703125" style="229" customWidth="1"/>
    <col min="11528" max="11528" width="14" style="229" bestFit="1" customWidth="1"/>
    <col min="11529" max="11529" width="12.5703125" style="229" customWidth="1"/>
    <col min="11530" max="11530" width="0" style="229" hidden="1" customWidth="1"/>
    <col min="11531" max="11531" width="9.140625" style="229"/>
    <col min="11532" max="11533" width="12.85546875" style="229" bestFit="1" customWidth="1"/>
    <col min="11534" max="11536" width="0" style="229" hidden="1" customWidth="1"/>
    <col min="11537" max="11537" width="28.85546875" style="229" customWidth="1"/>
    <col min="11538" max="11538" width="16.140625" style="229" customWidth="1"/>
    <col min="11539" max="11776" width="9.140625" style="229"/>
    <col min="11777" max="11777" width="5.140625" style="229" customWidth="1"/>
    <col min="11778" max="11778" width="55.140625" style="229" customWidth="1"/>
    <col min="11779" max="11781" width="9.140625" style="229"/>
    <col min="11782" max="11782" width="19" style="229" customWidth="1"/>
    <col min="11783" max="11783" width="12.5703125" style="229" customWidth="1"/>
    <col min="11784" max="11784" width="14" style="229" bestFit="1" customWidth="1"/>
    <col min="11785" max="11785" width="12.5703125" style="229" customWidth="1"/>
    <col min="11786" max="11786" width="0" style="229" hidden="1" customWidth="1"/>
    <col min="11787" max="11787" width="9.140625" style="229"/>
    <col min="11788" max="11789" width="12.85546875" style="229" bestFit="1" customWidth="1"/>
    <col min="11790" max="11792" width="0" style="229" hidden="1" customWidth="1"/>
    <col min="11793" max="11793" width="28.85546875" style="229" customWidth="1"/>
    <col min="11794" max="11794" width="16.140625" style="229" customWidth="1"/>
    <col min="11795" max="12032" width="9.140625" style="229"/>
    <col min="12033" max="12033" width="5.140625" style="229" customWidth="1"/>
    <col min="12034" max="12034" width="55.140625" style="229" customWidth="1"/>
    <col min="12035" max="12037" width="9.140625" style="229"/>
    <col min="12038" max="12038" width="19" style="229" customWidth="1"/>
    <col min="12039" max="12039" width="12.5703125" style="229" customWidth="1"/>
    <col min="12040" max="12040" width="14" style="229" bestFit="1" customWidth="1"/>
    <col min="12041" max="12041" width="12.5703125" style="229" customWidth="1"/>
    <col min="12042" max="12042" width="0" style="229" hidden="1" customWidth="1"/>
    <col min="12043" max="12043" width="9.140625" style="229"/>
    <col min="12044" max="12045" width="12.85546875" style="229" bestFit="1" customWidth="1"/>
    <col min="12046" max="12048" width="0" style="229" hidden="1" customWidth="1"/>
    <col min="12049" max="12049" width="28.85546875" style="229" customWidth="1"/>
    <col min="12050" max="12050" width="16.140625" style="229" customWidth="1"/>
    <col min="12051" max="12288" width="9.140625" style="229"/>
    <col min="12289" max="12289" width="5.140625" style="229" customWidth="1"/>
    <col min="12290" max="12290" width="55.140625" style="229" customWidth="1"/>
    <col min="12291" max="12293" width="9.140625" style="229"/>
    <col min="12294" max="12294" width="19" style="229" customWidth="1"/>
    <col min="12295" max="12295" width="12.5703125" style="229" customWidth="1"/>
    <col min="12296" max="12296" width="14" style="229" bestFit="1" customWidth="1"/>
    <col min="12297" max="12297" width="12.5703125" style="229" customWidth="1"/>
    <col min="12298" max="12298" width="0" style="229" hidden="1" customWidth="1"/>
    <col min="12299" max="12299" width="9.140625" style="229"/>
    <col min="12300" max="12301" width="12.85546875" style="229" bestFit="1" customWidth="1"/>
    <col min="12302" max="12304" width="0" style="229" hidden="1" customWidth="1"/>
    <col min="12305" max="12305" width="28.85546875" style="229" customWidth="1"/>
    <col min="12306" max="12306" width="16.140625" style="229" customWidth="1"/>
    <col min="12307" max="12544" width="9.140625" style="229"/>
    <col min="12545" max="12545" width="5.140625" style="229" customWidth="1"/>
    <col min="12546" max="12546" width="55.140625" style="229" customWidth="1"/>
    <col min="12547" max="12549" width="9.140625" style="229"/>
    <col min="12550" max="12550" width="19" style="229" customWidth="1"/>
    <col min="12551" max="12551" width="12.5703125" style="229" customWidth="1"/>
    <col min="12552" max="12552" width="14" style="229" bestFit="1" customWidth="1"/>
    <col min="12553" max="12553" width="12.5703125" style="229" customWidth="1"/>
    <col min="12554" max="12554" width="0" style="229" hidden="1" customWidth="1"/>
    <col min="12555" max="12555" width="9.140625" style="229"/>
    <col min="12556" max="12557" width="12.85546875" style="229" bestFit="1" customWidth="1"/>
    <col min="12558" max="12560" width="0" style="229" hidden="1" customWidth="1"/>
    <col min="12561" max="12561" width="28.85546875" style="229" customWidth="1"/>
    <col min="12562" max="12562" width="16.140625" style="229" customWidth="1"/>
    <col min="12563" max="12800" width="9.140625" style="229"/>
    <col min="12801" max="12801" width="5.140625" style="229" customWidth="1"/>
    <col min="12802" max="12802" width="55.140625" style="229" customWidth="1"/>
    <col min="12803" max="12805" width="9.140625" style="229"/>
    <col min="12806" max="12806" width="19" style="229" customWidth="1"/>
    <col min="12807" max="12807" width="12.5703125" style="229" customWidth="1"/>
    <col min="12808" max="12808" width="14" style="229" bestFit="1" customWidth="1"/>
    <col min="12809" max="12809" width="12.5703125" style="229" customWidth="1"/>
    <col min="12810" max="12810" width="0" style="229" hidden="1" customWidth="1"/>
    <col min="12811" max="12811" width="9.140625" style="229"/>
    <col min="12812" max="12813" width="12.85546875" style="229" bestFit="1" customWidth="1"/>
    <col min="12814" max="12816" width="0" style="229" hidden="1" customWidth="1"/>
    <col min="12817" max="12817" width="28.85546875" style="229" customWidth="1"/>
    <col min="12818" max="12818" width="16.140625" style="229" customWidth="1"/>
    <col min="12819" max="13056" width="9.140625" style="229"/>
    <col min="13057" max="13057" width="5.140625" style="229" customWidth="1"/>
    <col min="13058" max="13058" width="55.140625" style="229" customWidth="1"/>
    <col min="13059" max="13061" width="9.140625" style="229"/>
    <col min="13062" max="13062" width="19" style="229" customWidth="1"/>
    <col min="13063" max="13063" width="12.5703125" style="229" customWidth="1"/>
    <col min="13064" max="13064" width="14" style="229" bestFit="1" customWidth="1"/>
    <col min="13065" max="13065" width="12.5703125" style="229" customWidth="1"/>
    <col min="13066" max="13066" width="0" style="229" hidden="1" customWidth="1"/>
    <col min="13067" max="13067" width="9.140625" style="229"/>
    <col min="13068" max="13069" width="12.85546875" style="229" bestFit="1" customWidth="1"/>
    <col min="13070" max="13072" width="0" style="229" hidden="1" customWidth="1"/>
    <col min="13073" max="13073" width="28.85546875" style="229" customWidth="1"/>
    <col min="13074" max="13074" width="16.140625" style="229" customWidth="1"/>
    <col min="13075" max="13312" width="9.140625" style="229"/>
    <col min="13313" max="13313" width="5.140625" style="229" customWidth="1"/>
    <col min="13314" max="13314" width="55.140625" style="229" customWidth="1"/>
    <col min="13315" max="13317" width="9.140625" style="229"/>
    <col min="13318" max="13318" width="19" style="229" customWidth="1"/>
    <col min="13319" max="13319" width="12.5703125" style="229" customWidth="1"/>
    <col min="13320" max="13320" width="14" style="229" bestFit="1" customWidth="1"/>
    <col min="13321" max="13321" width="12.5703125" style="229" customWidth="1"/>
    <col min="13322" max="13322" width="0" style="229" hidden="1" customWidth="1"/>
    <col min="13323" max="13323" width="9.140625" style="229"/>
    <col min="13324" max="13325" width="12.85546875" style="229" bestFit="1" customWidth="1"/>
    <col min="13326" max="13328" width="0" style="229" hidden="1" customWidth="1"/>
    <col min="13329" max="13329" width="28.85546875" style="229" customWidth="1"/>
    <col min="13330" max="13330" width="16.140625" style="229" customWidth="1"/>
    <col min="13331" max="13568" width="9.140625" style="229"/>
    <col min="13569" max="13569" width="5.140625" style="229" customWidth="1"/>
    <col min="13570" max="13570" width="55.140625" style="229" customWidth="1"/>
    <col min="13571" max="13573" width="9.140625" style="229"/>
    <col min="13574" max="13574" width="19" style="229" customWidth="1"/>
    <col min="13575" max="13575" width="12.5703125" style="229" customWidth="1"/>
    <col min="13576" max="13576" width="14" style="229" bestFit="1" customWidth="1"/>
    <col min="13577" max="13577" width="12.5703125" style="229" customWidth="1"/>
    <col min="13578" max="13578" width="0" style="229" hidden="1" customWidth="1"/>
    <col min="13579" max="13579" width="9.140625" style="229"/>
    <col min="13580" max="13581" width="12.85546875" style="229" bestFit="1" customWidth="1"/>
    <col min="13582" max="13584" width="0" style="229" hidden="1" customWidth="1"/>
    <col min="13585" max="13585" width="28.85546875" style="229" customWidth="1"/>
    <col min="13586" max="13586" width="16.140625" style="229" customWidth="1"/>
    <col min="13587" max="13824" width="9.140625" style="229"/>
    <col min="13825" max="13825" width="5.140625" style="229" customWidth="1"/>
    <col min="13826" max="13826" width="55.140625" style="229" customWidth="1"/>
    <col min="13827" max="13829" width="9.140625" style="229"/>
    <col min="13830" max="13830" width="19" style="229" customWidth="1"/>
    <col min="13831" max="13831" width="12.5703125" style="229" customWidth="1"/>
    <col min="13832" max="13832" width="14" style="229" bestFit="1" customWidth="1"/>
    <col min="13833" max="13833" width="12.5703125" style="229" customWidth="1"/>
    <col min="13834" max="13834" width="0" style="229" hidden="1" customWidth="1"/>
    <col min="13835" max="13835" width="9.140625" style="229"/>
    <col min="13836" max="13837" width="12.85546875" style="229" bestFit="1" customWidth="1"/>
    <col min="13838" max="13840" width="0" style="229" hidden="1" customWidth="1"/>
    <col min="13841" max="13841" width="28.85546875" style="229" customWidth="1"/>
    <col min="13842" max="13842" width="16.140625" style="229" customWidth="1"/>
    <col min="13843" max="14080" width="9.140625" style="229"/>
    <col min="14081" max="14081" width="5.140625" style="229" customWidth="1"/>
    <col min="14082" max="14082" width="55.140625" style="229" customWidth="1"/>
    <col min="14083" max="14085" width="9.140625" style="229"/>
    <col min="14086" max="14086" width="19" style="229" customWidth="1"/>
    <col min="14087" max="14087" width="12.5703125" style="229" customWidth="1"/>
    <col min="14088" max="14088" width="14" style="229" bestFit="1" customWidth="1"/>
    <col min="14089" max="14089" width="12.5703125" style="229" customWidth="1"/>
    <col min="14090" max="14090" width="0" style="229" hidden="1" customWidth="1"/>
    <col min="14091" max="14091" width="9.140625" style="229"/>
    <col min="14092" max="14093" width="12.85546875" style="229" bestFit="1" customWidth="1"/>
    <col min="14094" max="14096" width="0" style="229" hidden="1" customWidth="1"/>
    <col min="14097" max="14097" width="28.85546875" style="229" customWidth="1"/>
    <col min="14098" max="14098" width="16.140625" style="229" customWidth="1"/>
    <col min="14099" max="14336" width="9.140625" style="229"/>
    <col min="14337" max="14337" width="5.140625" style="229" customWidth="1"/>
    <col min="14338" max="14338" width="55.140625" style="229" customWidth="1"/>
    <col min="14339" max="14341" width="9.140625" style="229"/>
    <col min="14342" max="14342" width="19" style="229" customWidth="1"/>
    <col min="14343" max="14343" width="12.5703125" style="229" customWidth="1"/>
    <col min="14344" max="14344" width="14" style="229" bestFit="1" customWidth="1"/>
    <col min="14345" max="14345" width="12.5703125" style="229" customWidth="1"/>
    <col min="14346" max="14346" width="0" style="229" hidden="1" customWidth="1"/>
    <col min="14347" max="14347" width="9.140625" style="229"/>
    <col min="14348" max="14349" width="12.85546875" style="229" bestFit="1" customWidth="1"/>
    <col min="14350" max="14352" width="0" style="229" hidden="1" customWidth="1"/>
    <col min="14353" max="14353" width="28.85546875" style="229" customWidth="1"/>
    <col min="14354" max="14354" width="16.140625" style="229" customWidth="1"/>
    <col min="14355" max="14592" width="9.140625" style="229"/>
    <col min="14593" max="14593" width="5.140625" style="229" customWidth="1"/>
    <col min="14594" max="14594" width="55.140625" style="229" customWidth="1"/>
    <col min="14595" max="14597" width="9.140625" style="229"/>
    <col min="14598" max="14598" width="19" style="229" customWidth="1"/>
    <col min="14599" max="14599" width="12.5703125" style="229" customWidth="1"/>
    <col min="14600" max="14600" width="14" style="229" bestFit="1" customWidth="1"/>
    <col min="14601" max="14601" width="12.5703125" style="229" customWidth="1"/>
    <col min="14602" max="14602" width="0" style="229" hidden="1" customWidth="1"/>
    <col min="14603" max="14603" width="9.140625" style="229"/>
    <col min="14604" max="14605" width="12.85546875" style="229" bestFit="1" customWidth="1"/>
    <col min="14606" max="14608" width="0" style="229" hidden="1" customWidth="1"/>
    <col min="14609" max="14609" width="28.85546875" style="229" customWidth="1"/>
    <col min="14610" max="14610" width="16.140625" style="229" customWidth="1"/>
    <col min="14611" max="14848" width="9.140625" style="229"/>
    <col min="14849" max="14849" width="5.140625" style="229" customWidth="1"/>
    <col min="14850" max="14850" width="55.140625" style="229" customWidth="1"/>
    <col min="14851" max="14853" width="9.140625" style="229"/>
    <col min="14854" max="14854" width="19" style="229" customWidth="1"/>
    <col min="14855" max="14855" width="12.5703125" style="229" customWidth="1"/>
    <col min="14856" max="14856" width="14" style="229" bestFit="1" customWidth="1"/>
    <col min="14857" max="14857" width="12.5703125" style="229" customWidth="1"/>
    <col min="14858" max="14858" width="0" style="229" hidden="1" customWidth="1"/>
    <col min="14859" max="14859" width="9.140625" style="229"/>
    <col min="14860" max="14861" width="12.85546875" style="229" bestFit="1" customWidth="1"/>
    <col min="14862" max="14864" width="0" style="229" hidden="1" customWidth="1"/>
    <col min="14865" max="14865" width="28.85546875" style="229" customWidth="1"/>
    <col min="14866" max="14866" width="16.140625" style="229" customWidth="1"/>
    <col min="14867" max="15104" width="9.140625" style="229"/>
    <col min="15105" max="15105" width="5.140625" style="229" customWidth="1"/>
    <col min="15106" max="15106" width="55.140625" style="229" customWidth="1"/>
    <col min="15107" max="15109" width="9.140625" style="229"/>
    <col min="15110" max="15110" width="19" style="229" customWidth="1"/>
    <col min="15111" max="15111" width="12.5703125" style="229" customWidth="1"/>
    <col min="15112" max="15112" width="14" style="229" bestFit="1" customWidth="1"/>
    <col min="15113" max="15113" width="12.5703125" style="229" customWidth="1"/>
    <col min="15114" max="15114" width="0" style="229" hidden="1" customWidth="1"/>
    <col min="15115" max="15115" width="9.140625" style="229"/>
    <col min="15116" max="15117" width="12.85546875" style="229" bestFit="1" customWidth="1"/>
    <col min="15118" max="15120" width="0" style="229" hidden="1" customWidth="1"/>
    <col min="15121" max="15121" width="28.85546875" style="229" customWidth="1"/>
    <col min="15122" max="15122" width="16.140625" style="229" customWidth="1"/>
    <col min="15123" max="15360" width="9.140625" style="229"/>
    <col min="15361" max="15361" width="5.140625" style="229" customWidth="1"/>
    <col min="15362" max="15362" width="55.140625" style="229" customWidth="1"/>
    <col min="15363" max="15365" width="9.140625" style="229"/>
    <col min="15366" max="15366" width="19" style="229" customWidth="1"/>
    <col min="15367" max="15367" width="12.5703125" style="229" customWidth="1"/>
    <col min="15368" max="15368" width="14" style="229" bestFit="1" customWidth="1"/>
    <col min="15369" max="15369" width="12.5703125" style="229" customWidth="1"/>
    <col min="15370" max="15370" width="0" style="229" hidden="1" customWidth="1"/>
    <col min="15371" max="15371" width="9.140625" style="229"/>
    <col min="15372" max="15373" width="12.85546875" style="229" bestFit="1" customWidth="1"/>
    <col min="15374" max="15376" width="0" style="229" hidden="1" customWidth="1"/>
    <col min="15377" max="15377" width="28.85546875" style="229" customWidth="1"/>
    <col min="15378" max="15378" width="16.140625" style="229" customWidth="1"/>
    <col min="15379" max="15616" width="9.140625" style="229"/>
    <col min="15617" max="15617" width="5.140625" style="229" customWidth="1"/>
    <col min="15618" max="15618" width="55.140625" style="229" customWidth="1"/>
    <col min="15619" max="15621" width="9.140625" style="229"/>
    <col min="15622" max="15622" width="19" style="229" customWidth="1"/>
    <col min="15623" max="15623" width="12.5703125" style="229" customWidth="1"/>
    <col min="15624" max="15624" width="14" style="229" bestFit="1" customWidth="1"/>
    <col min="15625" max="15625" width="12.5703125" style="229" customWidth="1"/>
    <col min="15626" max="15626" width="0" style="229" hidden="1" customWidth="1"/>
    <col min="15627" max="15627" width="9.140625" style="229"/>
    <col min="15628" max="15629" width="12.85546875" style="229" bestFit="1" customWidth="1"/>
    <col min="15630" max="15632" width="0" style="229" hidden="1" customWidth="1"/>
    <col min="15633" max="15633" width="28.85546875" style="229" customWidth="1"/>
    <col min="15634" max="15634" width="16.140625" style="229" customWidth="1"/>
    <col min="15635" max="15872" width="9.140625" style="229"/>
    <col min="15873" max="15873" width="5.140625" style="229" customWidth="1"/>
    <col min="15874" max="15874" width="55.140625" style="229" customWidth="1"/>
    <col min="15875" max="15877" width="9.140625" style="229"/>
    <col min="15878" max="15878" width="19" style="229" customWidth="1"/>
    <col min="15879" max="15879" width="12.5703125" style="229" customWidth="1"/>
    <col min="15880" max="15880" width="14" style="229" bestFit="1" customWidth="1"/>
    <col min="15881" max="15881" width="12.5703125" style="229" customWidth="1"/>
    <col min="15882" max="15882" width="0" style="229" hidden="1" customWidth="1"/>
    <col min="15883" max="15883" width="9.140625" style="229"/>
    <col min="15884" max="15885" width="12.85546875" style="229" bestFit="1" customWidth="1"/>
    <col min="15886" max="15888" width="0" style="229" hidden="1" customWidth="1"/>
    <col min="15889" max="15889" width="28.85546875" style="229" customWidth="1"/>
    <col min="15890" max="15890" width="16.140625" style="229" customWidth="1"/>
    <col min="15891" max="16128" width="9.140625" style="229"/>
    <col min="16129" max="16129" width="5.140625" style="229" customWidth="1"/>
    <col min="16130" max="16130" width="55.140625" style="229" customWidth="1"/>
    <col min="16131" max="16133" width="9.140625" style="229"/>
    <col min="16134" max="16134" width="19" style="229" customWidth="1"/>
    <col min="16135" max="16135" width="12.5703125" style="229" customWidth="1"/>
    <col min="16136" max="16136" width="14" style="229" bestFit="1" customWidth="1"/>
    <col min="16137" max="16137" width="12.5703125" style="229" customWidth="1"/>
    <col min="16138" max="16138" width="0" style="229" hidden="1" customWidth="1"/>
    <col min="16139" max="16139" width="9.140625" style="229"/>
    <col min="16140" max="16141" width="12.85546875" style="229" bestFit="1" customWidth="1"/>
    <col min="16142" max="16144" width="0" style="229" hidden="1" customWidth="1"/>
    <col min="16145" max="16145" width="28.85546875" style="229" customWidth="1"/>
    <col min="16146" max="16146" width="16.140625" style="229" customWidth="1"/>
    <col min="16147" max="16384" width="9.140625" style="229"/>
  </cols>
  <sheetData>
    <row r="1" spans="1:19" ht="33.75" customHeight="1">
      <c r="A1" s="312" t="s">
        <v>178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2" spans="1:19" ht="24" customHeight="1">
      <c r="A2" s="313" t="s">
        <v>210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3" spans="1:19">
      <c r="K3" s="314" t="s">
        <v>44</v>
      </c>
      <c r="L3" s="314"/>
      <c r="M3" s="314"/>
      <c r="N3" s="314"/>
      <c r="O3" s="314"/>
      <c r="P3" s="314"/>
    </row>
    <row r="4" spans="1:19" ht="31.5" customHeight="1">
      <c r="A4" s="308" t="s">
        <v>2</v>
      </c>
      <c r="B4" s="307" t="s">
        <v>161</v>
      </c>
      <c r="C4" s="307" t="s">
        <v>162</v>
      </c>
      <c r="D4" s="307" t="s">
        <v>154</v>
      </c>
      <c r="E4" s="307" t="s">
        <v>163</v>
      </c>
      <c r="F4" s="308" t="s">
        <v>156</v>
      </c>
      <c r="G4" s="308"/>
      <c r="H4" s="308"/>
      <c r="I4" s="307" t="s">
        <v>164</v>
      </c>
      <c r="J4" s="307" t="s">
        <v>165</v>
      </c>
      <c r="K4" s="308" t="s">
        <v>166</v>
      </c>
      <c r="L4" s="308"/>
      <c r="M4" s="307" t="s">
        <v>167</v>
      </c>
      <c r="N4" s="307" t="s">
        <v>48</v>
      </c>
      <c r="O4" s="309" t="s">
        <v>168</v>
      </c>
      <c r="P4" s="307" t="s">
        <v>3</v>
      </c>
      <c r="Q4" s="307" t="s">
        <v>3</v>
      </c>
    </row>
    <row r="5" spans="1:19">
      <c r="A5" s="308"/>
      <c r="B5" s="307"/>
      <c r="C5" s="307"/>
      <c r="D5" s="307"/>
      <c r="E5" s="307"/>
      <c r="F5" s="307" t="s">
        <v>169</v>
      </c>
      <c r="G5" s="308" t="s">
        <v>59</v>
      </c>
      <c r="H5" s="308"/>
      <c r="I5" s="307"/>
      <c r="J5" s="307"/>
      <c r="K5" s="308"/>
      <c r="L5" s="308"/>
      <c r="M5" s="307"/>
      <c r="N5" s="307"/>
      <c r="O5" s="310"/>
      <c r="P5" s="307"/>
      <c r="Q5" s="307"/>
    </row>
    <row r="6" spans="1:19" ht="47.25">
      <c r="A6" s="308"/>
      <c r="B6" s="307"/>
      <c r="C6" s="307"/>
      <c r="D6" s="307"/>
      <c r="E6" s="307"/>
      <c r="F6" s="307"/>
      <c r="G6" s="232" t="s">
        <v>170</v>
      </c>
      <c r="H6" s="232" t="s">
        <v>171</v>
      </c>
      <c r="I6" s="307"/>
      <c r="J6" s="307"/>
      <c r="K6" s="233" t="s">
        <v>172</v>
      </c>
      <c r="L6" s="233" t="s">
        <v>173</v>
      </c>
      <c r="M6" s="307"/>
      <c r="N6" s="307"/>
      <c r="O6" s="311"/>
      <c r="P6" s="307"/>
      <c r="Q6" s="307"/>
    </row>
    <row r="7" spans="1:19" s="238" customFormat="1" ht="33" customHeight="1">
      <c r="A7" s="233"/>
      <c r="B7" s="232" t="s">
        <v>174</v>
      </c>
      <c r="C7" s="232"/>
      <c r="D7" s="232"/>
      <c r="E7" s="232"/>
      <c r="F7" s="234"/>
      <c r="G7" s="235">
        <f t="shared" ref="G7:M7" si="0">SUBTOTAL(109,G8:G15)</f>
        <v>2462575</v>
      </c>
      <c r="H7" s="235">
        <f t="shared" si="0"/>
        <v>2462575</v>
      </c>
      <c r="I7" s="235">
        <f t="shared" si="0"/>
        <v>2460175</v>
      </c>
      <c r="J7" s="235">
        <f t="shared" si="0"/>
        <v>0</v>
      </c>
      <c r="K7" s="235">
        <f t="shared" si="0"/>
        <v>47600</v>
      </c>
      <c r="L7" s="235">
        <f t="shared" si="0"/>
        <v>47600</v>
      </c>
      <c r="M7" s="235">
        <f t="shared" si="0"/>
        <v>2460175</v>
      </c>
      <c r="N7" s="235" t="e">
        <f>#REF!+N9+#REF!+#REF!</f>
        <v>#REF!</v>
      </c>
      <c r="O7" s="235" t="e">
        <f>#REF!+O9+#REF!+#REF!</f>
        <v>#REF!</v>
      </c>
      <c r="P7" s="235" t="e">
        <f>#REF!+P9+#REF!+#REF!</f>
        <v>#REF!</v>
      </c>
      <c r="Q7" s="236"/>
      <c r="R7" s="237"/>
      <c r="S7" s="237">
        <f>K7-L7</f>
        <v>0</v>
      </c>
    </row>
    <row r="8" spans="1:19" s="238" customFormat="1" hidden="1">
      <c r="A8" s="233"/>
      <c r="B8" s="239" t="s">
        <v>175</v>
      </c>
      <c r="C8" s="232"/>
      <c r="D8" s="232"/>
      <c r="E8" s="232"/>
      <c r="F8" s="234"/>
      <c r="G8" s="235">
        <f>G9</f>
        <v>2462575</v>
      </c>
      <c r="H8" s="235">
        <f>H9</f>
        <v>2462575</v>
      </c>
      <c r="I8" s="235">
        <f>I9</f>
        <v>2460175</v>
      </c>
      <c r="J8" s="235">
        <f>J9</f>
        <v>0</v>
      </c>
      <c r="K8" s="235" t="e">
        <f>K9+#REF!</f>
        <v>#REF!</v>
      </c>
      <c r="L8" s="235" t="e">
        <f>L9+#REF!</f>
        <v>#REF!</v>
      </c>
      <c r="M8" s="235" t="e">
        <f>M9+#REF!</f>
        <v>#REF!</v>
      </c>
      <c r="N8" s="232"/>
      <c r="O8" s="232"/>
      <c r="P8" s="232"/>
      <c r="Q8" s="236"/>
    </row>
    <row r="9" spans="1:19" s="238" customFormat="1" ht="54" customHeight="1">
      <c r="A9" s="240"/>
      <c r="B9" s="241" t="s">
        <v>193</v>
      </c>
      <c r="C9" s="242"/>
      <c r="D9" s="241"/>
      <c r="E9" s="241"/>
      <c r="F9" s="243"/>
      <c r="G9" s="243">
        <f>SUBTOTAL(109,G10:G11)</f>
        <v>2462575</v>
      </c>
      <c r="H9" s="243">
        <f>SUBTOTAL(109,H10:H11)</f>
        <v>2462575</v>
      </c>
      <c r="I9" s="243">
        <f>SUBTOTAL(109,I10:I11)</f>
        <v>2460175</v>
      </c>
      <c r="J9" s="243">
        <f>SUBTOTAL(109,J10:J11)</f>
        <v>0</v>
      </c>
      <c r="K9" s="243">
        <f>SUBTOTAL(109,K10:K11)</f>
        <v>47600</v>
      </c>
      <c r="L9" s="243"/>
      <c r="M9" s="243"/>
      <c r="N9" s="243" t="e">
        <f>SUBTOTAL(109,N10:N11)</f>
        <v>#REF!</v>
      </c>
      <c r="O9" s="243" t="e">
        <f>SUBTOTAL(109,O10:O11)</f>
        <v>#REF!</v>
      </c>
      <c r="P9" s="243" t="e">
        <f>SUBTOTAL(109,P10:P11)</f>
        <v>#REF!</v>
      </c>
      <c r="Q9" s="244"/>
    </row>
    <row r="10" spans="1:19" ht="39" customHeight="1">
      <c r="A10" s="245">
        <v>1</v>
      </c>
      <c r="B10" s="246" t="s">
        <v>176</v>
      </c>
      <c r="C10" s="247" t="s">
        <v>10</v>
      </c>
      <c r="D10" s="248">
        <v>2022</v>
      </c>
      <c r="E10" s="248">
        <v>2025</v>
      </c>
      <c r="F10" s="248" t="s">
        <v>177</v>
      </c>
      <c r="G10" s="249">
        <v>80000</v>
      </c>
      <c r="H10" s="249">
        <v>80000</v>
      </c>
      <c r="I10" s="250">
        <v>77600</v>
      </c>
      <c r="J10" s="251"/>
      <c r="K10" s="251">
        <v>47600</v>
      </c>
      <c r="L10" s="251"/>
      <c r="M10" s="251">
        <f>I10-K10</f>
        <v>30000</v>
      </c>
      <c r="N10" s="248"/>
      <c r="O10" s="248"/>
      <c r="P10" s="248"/>
      <c r="Q10" s="252"/>
    </row>
    <row r="11" spans="1:19" ht="48" customHeight="1">
      <c r="A11" s="245">
        <v>2</v>
      </c>
      <c r="B11" s="248" t="s">
        <v>204</v>
      </c>
      <c r="C11" s="247" t="s">
        <v>32</v>
      </c>
      <c r="D11" s="248"/>
      <c r="E11" s="248"/>
      <c r="F11" s="248"/>
      <c r="G11" s="251">
        <v>2382575</v>
      </c>
      <c r="H11" s="251">
        <v>2382575</v>
      </c>
      <c r="I11" s="251">
        <v>2382575</v>
      </c>
      <c r="J11" s="251"/>
      <c r="K11" s="251"/>
      <c r="L11" s="251">
        <v>47600</v>
      </c>
      <c r="M11" s="251">
        <f>I11+L11</f>
        <v>2430175</v>
      </c>
      <c r="N11" s="253" t="e">
        <f>#REF!+#REF!+'[1]PL2. TT UBND tỉnh'!#REF!+#REF!</f>
        <v>#REF!</v>
      </c>
      <c r="O11" s="253" t="e">
        <f>#REF!+#REF!+'[1]PL2. TT UBND tỉnh'!#REF!+#REF!</f>
        <v>#REF!</v>
      </c>
      <c r="P11" s="253" t="e">
        <f>#REF!+#REF!+'[1]PL2. TT UBND tỉnh'!#REF!+#REF!</f>
        <v>#REF!</v>
      </c>
      <c r="Q11" s="252"/>
    </row>
    <row r="23" ht="22.5" customHeight="1"/>
  </sheetData>
  <mergeCells count="19">
    <mergeCell ref="P4:P6"/>
    <mergeCell ref="A1:Q1"/>
    <mergeCell ref="A2:P2"/>
    <mergeCell ref="K3:P3"/>
    <mergeCell ref="A4:A6"/>
    <mergeCell ref="B4:B6"/>
    <mergeCell ref="C4:C6"/>
    <mergeCell ref="D4:D6"/>
    <mergeCell ref="E4:E6"/>
    <mergeCell ref="F4:H4"/>
    <mergeCell ref="I4:I6"/>
    <mergeCell ref="Q4:Q6"/>
    <mergeCell ref="F5:F6"/>
    <mergeCell ref="G5:H5"/>
    <mergeCell ref="J4:J6"/>
    <mergeCell ref="K4:L5"/>
    <mergeCell ref="M4:M6"/>
    <mergeCell ref="N4:N6"/>
    <mergeCell ref="O4:O6"/>
  </mergeCells>
  <printOptions horizontalCentered="1"/>
  <pageMargins left="0" right="0" top="0" bottom="0" header="0.23622047244094499" footer="0.23622047244094499"/>
  <pageSetup paperSize="9" scale="73" fitToHeight="0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zoomScale="90" zoomScaleNormal="90" zoomScaleSheetLayoutView="90" zoomScalePageLayoutView="80" workbookViewId="0">
      <pane xSplit="2" ySplit="5" topLeftCell="C12" activePane="bottomRight" state="frozen"/>
      <selection pane="topRight" activeCell="C1" sqref="C1"/>
      <selection pane="bottomLeft" activeCell="A5" sqref="A5"/>
      <selection pane="bottomRight" activeCell="A2" sqref="A2:I2"/>
    </sheetView>
  </sheetViews>
  <sheetFormatPr defaultColWidth="8.85546875" defaultRowHeight="15"/>
  <cols>
    <col min="1" max="1" width="6.85546875" style="9" customWidth="1"/>
    <col min="2" max="2" width="68.5703125" style="1" customWidth="1"/>
    <col min="3" max="3" width="9" style="11" customWidth="1"/>
    <col min="4" max="4" width="7.42578125" style="9" customWidth="1"/>
    <col min="5" max="5" width="7.85546875" style="10" customWidth="1"/>
    <col min="6" max="6" width="7.85546875" style="9" customWidth="1"/>
    <col min="7" max="7" width="10.5703125" style="8" customWidth="1"/>
    <col min="8" max="8" width="11.140625" style="45" customWidth="1"/>
    <col min="9" max="9" width="12.7109375" style="8" customWidth="1"/>
    <col min="10" max="11" width="8.85546875" style="8"/>
    <col min="12" max="12" width="12.7109375" style="8" customWidth="1"/>
    <col min="13" max="16384" width="8.85546875" style="8"/>
  </cols>
  <sheetData>
    <row r="1" spans="1:162" ht="18.75">
      <c r="A1" s="315" t="s">
        <v>179</v>
      </c>
      <c r="B1" s="315"/>
      <c r="C1" s="315"/>
      <c r="D1" s="315"/>
      <c r="E1" s="315"/>
      <c r="F1" s="315"/>
      <c r="H1" s="8"/>
    </row>
    <row r="2" spans="1:162" ht="18.75">
      <c r="A2" s="317" t="s">
        <v>210</v>
      </c>
      <c r="B2" s="317"/>
      <c r="C2" s="317"/>
      <c r="D2" s="317"/>
      <c r="E2" s="317"/>
      <c r="F2" s="317"/>
      <c r="G2" s="317"/>
      <c r="H2" s="317"/>
      <c r="I2" s="317"/>
    </row>
    <row r="3" spans="1:162" ht="23.25" customHeight="1">
      <c r="F3" s="197"/>
      <c r="G3" s="316" t="s">
        <v>44</v>
      </c>
      <c r="H3" s="316"/>
      <c r="I3" s="316"/>
    </row>
    <row r="4" spans="1:162" s="13" customFormat="1" ht="25.35" customHeight="1">
      <c r="A4" s="325" t="s">
        <v>2</v>
      </c>
      <c r="B4" s="328" t="s">
        <v>0</v>
      </c>
      <c r="C4" s="325" t="s">
        <v>1</v>
      </c>
      <c r="D4" s="318" t="s">
        <v>155</v>
      </c>
      <c r="E4" s="318" t="s">
        <v>5</v>
      </c>
      <c r="F4" s="332" t="s">
        <v>156</v>
      </c>
      <c r="G4" s="333"/>
      <c r="H4" s="334"/>
      <c r="I4" s="322" t="s">
        <v>160</v>
      </c>
    </row>
    <row r="5" spans="1:162" s="13" customFormat="1" ht="3.75" customHeight="1">
      <c r="A5" s="326"/>
      <c r="B5" s="329"/>
      <c r="C5" s="326"/>
      <c r="D5" s="331"/>
      <c r="E5" s="331"/>
      <c r="F5" s="335"/>
      <c r="G5" s="336"/>
      <c r="H5" s="337"/>
      <c r="I5" s="323"/>
    </row>
    <row r="6" spans="1:162" s="13" customFormat="1" ht="25.5" customHeight="1">
      <c r="A6" s="326"/>
      <c r="B6" s="329"/>
      <c r="C6" s="326"/>
      <c r="D6" s="331"/>
      <c r="E6" s="331"/>
      <c r="F6" s="318" t="s">
        <v>157</v>
      </c>
      <c r="G6" s="320" t="s">
        <v>99</v>
      </c>
      <c r="H6" s="321"/>
      <c r="I6" s="323"/>
    </row>
    <row r="7" spans="1:162" s="13" customFormat="1" ht="33.75" customHeight="1">
      <c r="A7" s="327"/>
      <c r="B7" s="330"/>
      <c r="C7" s="327"/>
      <c r="D7" s="319"/>
      <c r="E7" s="319"/>
      <c r="F7" s="319"/>
      <c r="G7" s="227" t="s">
        <v>158</v>
      </c>
      <c r="H7" s="228" t="s">
        <v>159</v>
      </c>
      <c r="I7" s="324"/>
    </row>
    <row r="8" spans="1:162" s="13" customFormat="1" ht="26.25" customHeight="1">
      <c r="A8" s="144"/>
      <c r="B8" s="220" t="s">
        <v>24</v>
      </c>
      <c r="C8" s="196"/>
      <c r="D8" s="204"/>
      <c r="E8" s="157"/>
      <c r="F8" s="158"/>
      <c r="G8" s="205">
        <f>G9+G10+G11+G12+G13+G14+G15+G16+G17+G18+G19+G20+G21+G22+G23</f>
        <v>540000</v>
      </c>
      <c r="H8" s="205">
        <f>SUM(H9:H23)</f>
        <v>390000</v>
      </c>
      <c r="I8" s="205">
        <f>SUM(I9:I23)</f>
        <v>378310</v>
      </c>
    </row>
    <row r="9" spans="1:162" s="16" customFormat="1" ht="33" customHeight="1">
      <c r="A9" s="179" t="s">
        <v>9</v>
      </c>
      <c r="B9" s="271" t="s">
        <v>143</v>
      </c>
      <c r="C9" s="276" t="s">
        <v>14</v>
      </c>
      <c r="D9" s="159">
        <v>2023</v>
      </c>
      <c r="E9" s="159">
        <v>2025</v>
      </c>
      <c r="F9" s="17"/>
      <c r="G9" s="112">
        <v>120000</v>
      </c>
      <c r="H9" s="206">
        <v>120000</v>
      </c>
      <c r="I9" s="206">
        <f>ROUNDUP(H9*0.97,-1)</f>
        <v>116400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</row>
    <row r="10" spans="1:162" s="16" customFormat="1" ht="42.75" customHeight="1">
      <c r="A10" s="180" t="s">
        <v>11</v>
      </c>
      <c r="B10" s="272" t="s">
        <v>202</v>
      </c>
      <c r="C10" s="276" t="s">
        <v>10</v>
      </c>
      <c r="D10" s="159">
        <v>2023</v>
      </c>
      <c r="E10" s="159">
        <v>2025</v>
      </c>
      <c r="F10" s="109"/>
      <c r="G10" s="279">
        <v>220000</v>
      </c>
      <c r="H10" s="206">
        <v>70000</v>
      </c>
      <c r="I10" s="206">
        <f t="shared" ref="I10:I23" si="0">ROUNDUP(H10*0.97,-1)</f>
        <v>67900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</row>
    <row r="11" spans="1:162" s="16" customFormat="1" ht="49.5" customHeight="1">
      <c r="A11" s="181" t="s">
        <v>13</v>
      </c>
      <c r="B11" s="273" t="s">
        <v>200</v>
      </c>
      <c r="C11" s="277" t="s">
        <v>10</v>
      </c>
      <c r="D11" s="299" t="s">
        <v>208</v>
      </c>
      <c r="E11" s="299" t="s">
        <v>209</v>
      </c>
      <c r="F11" s="109"/>
      <c r="G11" s="112">
        <v>3000</v>
      </c>
      <c r="H11" s="206">
        <v>3000</v>
      </c>
      <c r="I11" s="206">
        <f t="shared" si="0"/>
        <v>2910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</row>
    <row r="12" spans="1:162" ht="54" customHeight="1">
      <c r="A12" s="179" t="s">
        <v>21</v>
      </c>
      <c r="B12" s="274" t="s">
        <v>15</v>
      </c>
      <c r="C12" s="276" t="s">
        <v>16</v>
      </c>
      <c r="D12" s="159">
        <v>2023</v>
      </c>
      <c r="E12" s="159">
        <v>2025</v>
      </c>
      <c r="F12" s="112"/>
      <c r="G12" s="112">
        <v>6000</v>
      </c>
      <c r="H12" s="206">
        <v>6000</v>
      </c>
      <c r="I12" s="206">
        <f t="shared" si="0"/>
        <v>5820</v>
      </c>
      <c r="J12" s="15"/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</row>
    <row r="13" spans="1:162" s="20" customFormat="1" ht="51" customHeight="1">
      <c r="A13" s="182" t="s">
        <v>22</v>
      </c>
      <c r="B13" s="271" t="s">
        <v>196</v>
      </c>
      <c r="C13" s="276" t="s">
        <v>16</v>
      </c>
      <c r="D13" s="159">
        <v>2023</v>
      </c>
      <c r="E13" s="299" t="s">
        <v>207</v>
      </c>
      <c r="F13" s="141"/>
      <c r="G13" s="112">
        <v>6000</v>
      </c>
      <c r="H13" s="206">
        <v>6000</v>
      </c>
      <c r="I13" s="206">
        <f t="shared" si="0"/>
        <v>5820</v>
      </c>
      <c r="J13" s="15"/>
      <c r="K13" s="15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</row>
    <row r="14" spans="1:162" s="20" customFormat="1" ht="54.75" customHeight="1">
      <c r="A14" s="182" t="s">
        <v>23</v>
      </c>
      <c r="B14" s="271" t="s">
        <v>105</v>
      </c>
      <c r="C14" s="276" t="s">
        <v>12</v>
      </c>
      <c r="D14" s="159">
        <v>2023</v>
      </c>
      <c r="E14" s="159">
        <v>2025</v>
      </c>
      <c r="F14" s="147"/>
      <c r="G14" s="112">
        <v>50000</v>
      </c>
      <c r="H14" s="206">
        <v>50000</v>
      </c>
      <c r="I14" s="206">
        <f t="shared" si="0"/>
        <v>48500</v>
      </c>
      <c r="J14" s="15"/>
      <c r="K14" s="15"/>
    </row>
    <row r="15" spans="1:162" s="20" customFormat="1" ht="46.5" customHeight="1">
      <c r="A15" s="182" t="s">
        <v>91</v>
      </c>
      <c r="B15" s="271" t="s">
        <v>100</v>
      </c>
      <c r="C15" s="278" t="s">
        <v>17</v>
      </c>
      <c r="D15" s="159">
        <v>2023</v>
      </c>
      <c r="E15" s="159">
        <v>2025</v>
      </c>
      <c r="F15" s="141"/>
      <c r="G15" s="112">
        <v>6000</v>
      </c>
      <c r="H15" s="206">
        <v>6000</v>
      </c>
      <c r="I15" s="206">
        <f t="shared" si="0"/>
        <v>5820</v>
      </c>
      <c r="J15" s="15"/>
      <c r="K15" s="15"/>
    </row>
    <row r="16" spans="1:162" s="20" customFormat="1" ht="43.5" customHeight="1">
      <c r="A16" s="182" t="s">
        <v>109</v>
      </c>
      <c r="B16" s="271" t="s">
        <v>101</v>
      </c>
      <c r="C16" s="278" t="s">
        <v>17</v>
      </c>
      <c r="D16" s="159">
        <v>2023</v>
      </c>
      <c r="E16" s="159">
        <v>2025</v>
      </c>
      <c r="F16" s="141"/>
      <c r="G16" s="112">
        <v>22000</v>
      </c>
      <c r="H16" s="206">
        <v>22000</v>
      </c>
      <c r="I16" s="206">
        <f t="shared" si="0"/>
        <v>21340</v>
      </c>
      <c r="J16" s="15"/>
      <c r="K16" s="15"/>
    </row>
    <row r="17" spans="1:11" s="20" customFormat="1" ht="49.5" customHeight="1">
      <c r="A17" s="107">
        <v>9</v>
      </c>
      <c r="B17" s="275" t="s">
        <v>197</v>
      </c>
      <c r="C17" s="278" t="s">
        <v>18</v>
      </c>
      <c r="D17" s="159">
        <v>2023</v>
      </c>
      <c r="E17" s="299" t="s">
        <v>207</v>
      </c>
      <c r="F17" s="107"/>
      <c r="G17" s="112">
        <v>11000</v>
      </c>
      <c r="H17" s="206">
        <v>11000</v>
      </c>
      <c r="I17" s="206">
        <f t="shared" si="0"/>
        <v>10670</v>
      </c>
      <c r="J17" s="15"/>
      <c r="K17" s="15"/>
    </row>
    <row r="18" spans="1:11" ht="41.25" customHeight="1">
      <c r="A18" s="179" t="s">
        <v>92</v>
      </c>
      <c r="B18" s="271" t="s">
        <v>102</v>
      </c>
      <c r="C18" s="276" t="s">
        <v>19</v>
      </c>
      <c r="D18" s="159">
        <v>2023</v>
      </c>
      <c r="E18" s="159">
        <v>2025</v>
      </c>
      <c r="F18" s="112"/>
      <c r="G18" s="112">
        <v>22000</v>
      </c>
      <c r="H18" s="206">
        <v>22000</v>
      </c>
      <c r="I18" s="206">
        <f t="shared" si="0"/>
        <v>21340</v>
      </c>
      <c r="J18" s="15"/>
      <c r="K18" s="15"/>
    </row>
    <row r="19" spans="1:11" ht="42.75" customHeight="1">
      <c r="A19" s="179" t="s">
        <v>110</v>
      </c>
      <c r="B19" s="271" t="s">
        <v>198</v>
      </c>
      <c r="C19" s="276" t="s">
        <v>12</v>
      </c>
      <c r="D19" s="159">
        <v>2023</v>
      </c>
      <c r="E19" s="159">
        <v>2025</v>
      </c>
      <c r="F19" s="18"/>
      <c r="G19" s="112">
        <v>4400</v>
      </c>
      <c r="H19" s="206">
        <v>4400</v>
      </c>
      <c r="I19" s="206">
        <f t="shared" si="0"/>
        <v>4270</v>
      </c>
      <c r="J19" s="15"/>
      <c r="K19" s="15"/>
    </row>
    <row r="20" spans="1:11" ht="57" customHeight="1">
      <c r="A20" s="179" t="s">
        <v>93</v>
      </c>
      <c r="B20" s="271" t="s">
        <v>103</v>
      </c>
      <c r="C20" s="276" t="s">
        <v>20</v>
      </c>
      <c r="D20" s="159">
        <v>2023</v>
      </c>
      <c r="E20" s="159">
        <v>2025</v>
      </c>
      <c r="F20" s="183"/>
      <c r="G20" s="112">
        <v>15500</v>
      </c>
      <c r="H20" s="206">
        <v>15500</v>
      </c>
      <c r="I20" s="206">
        <f t="shared" si="0"/>
        <v>15040</v>
      </c>
      <c r="J20" s="15"/>
      <c r="K20" s="15"/>
    </row>
    <row r="21" spans="1:11" ht="52.5" customHeight="1">
      <c r="A21" s="111">
        <v>13</v>
      </c>
      <c r="B21" s="274" t="s">
        <v>199</v>
      </c>
      <c r="C21" s="278" t="s">
        <v>10</v>
      </c>
      <c r="D21" s="159">
        <v>2023</v>
      </c>
      <c r="E21" s="159" t="s">
        <v>207</v>
      </c>
      <c r="F21" s="112"/>
      <c r="G21" s="112">
        <v>7000</v>
      </c>
      <c r="H21" s="206">
        <v>7000</v>
      </c>
      <c r="I21" s="206">
        <f t="shared" si="0"/>
        <v>6790</v>
      </c>
      <c r="J21" s="15"/>
      <c r="K21" s="15"/>
    </row>
    <row r="22" spans="1:11" ht="54.75" customHeight="1">
      <c r="A22" s="184" t="s">
        <v>94</v>
      </c>
      <c r="B22" s="271" t="s">
        <v>104</v>
      </c>
      <c r="C22" s="276" t="s">
        <v>14</v>
      </c>
      <c r="D22" s="159">
        <v>2023</v>
      </c>
      <c r="E22" s="159">
        <v>2025</v>
      </c>
      <c r="F22" s="17"/>
      <c r="G22" s="112">
        <v>15100</v>
      </c>
      <c r="H22" s="206">
        <v>15100</v>
      </c>
      <c r="I22" s="206">
        <f t="shared" si="0"/>
        <v>14650</v>
      </c>
      <c r="J22" s="15"/>
      <c r="K22" s="15"/>
    </row>
    <row r="23" spans="1:11" ht="48.75" customHeight="1">
      <c r="A23" s="179" t="s">
        <v>95</v>
      </c>
      <c r="B23" s="271" t="s">
        <v>106</v>
      </c>
      <c r="C23" s="276" t="s">
        <v>12</v>
      </c>
      <c r="D23" s="159">
        <v>2023</v>
      </c>
      <c r="E23" s="159">
        <v>2025</v>
      </c>
      <c r="F23" s="18"/>
      <c r="G23" s="112">
        <v>32000</v>
      </c>
      <c r="H23" s="206">
        <v>32000</v>
      </c>
      <c r="I23" s="206">
        <f t="shared" si="0"/>
        <v>31040</v>
      </c>
      <c r="J23" s="15"/>
      <c r="K23" s="15"/>
    </row>
  </sheetData>
  <protectedRanges>
    <protectedRange sqref="D9:D23" name="Range10_1_1_4_1_1_1_1_1_1_2_1_2_3_1_2"/>
    <protectedRange sqref="B23" name="Range10_1_1_4_1_1_1_1_1_1_2_1_2_3_1_4_1_3_1"/>
    <protectedRange sqref="B19" name="Range10_1_1_4_1_1_1_1_1_1_2_1_2_3_1_2_1_2_1"/>
    <protectedRange sqref="B9" name="Range10_1_1_4_1_1_1_1_1_1_2_1_2_3_1_2_1"/>
    <protectedRange sqref="B12" name="Range10_1_1_4_1_1_1_1_1_1_2_1_2_3_1_5_1"/>
    <protectedRange sqref="B13" name="Range10_1_1_4_1_1_1_1_1_1_2_1_2_3_1_5_1_1"/>
    <protectedRange sqref="B14" name="Range10_1_1_4_1_1_1_1_1_1_2_1_2_3_1_2_1_1"/>
    <protectedRange sqref="B15" name="Range10_1_1_4_1_1_1_1_1_1_2_1_2_3_1_4_1"/>
    <protectedRange sqref="B16" name="Range10_1_1_4_1_1_1_1_1_1_2_1_2_3_1_4_1_1"/>
    <protectedRange sqref="B17" name="Range10_1_1_4_1_1_1_1_1_1_2_1_2_3_1_2_2"/>
    <protectedRange sqref="B18" name="Range10_1_1_4_1_1_1_1_1_1_2_1_2_3_1_4_1_2"/>
    <protectedRange sqref="B20" name="Range10_1_1_4_1_1_1_1_1_1_2_1_2_3_1_4_1_4"/>
    <protectedRange sqref="B21" name="Range10_1_1_4_1_1_1_1_1_1_2_1_2_3_1_1_1"/>
    <protectedRange sqref="B22" name="Range10_1_1_4_1_1_1_1_1_1_2_1_2_3_1_4_1_1_1"/>
  </protectedRanges>
  <mergeCells count="12">
    <mergeCell ref="A1:F1"/>
    <mergeCell ref="G3:I3"/>
    <mergeCell ref="A2:I2"/>
    <mergeCell ref="F6:F7"/>
    <mergeCell ref="G6:H6"/>
    <mergeCell ref="I4:I7"/>
    <mergeCell ref="A4:A7"/>
    <mergeCell ref="B4:B7"/>
    <mergeCell ref="C4:C7"/>
    <mergeCell ref="D4:D7"/>
    <mergeCell ref="E4:E7"/>
    <mergeCell ref="F4:H5"/>
  </mergeCells>
  <pageMargins left="0.31" right="0" top="0.36614583299999998" bottom="0.33" header="0.31496062992126" footer="6.4960630000000005E-2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foxz</vt:lpstr>
      <vt:lpstr>TONG HOP CHUNG (ko dự phòng)</vt:lpstr>
      <vt:lpstr>TONG HOP CHUNG (có dự phòng)</vt:lpstr>
      <vt:lpstr>PL 1</vt:lpstr>
      <vt:lpstr>PL2.Y TẾ 17.5 GĐ</vt:lpstr>
      <vt:lpstr>PL3. VAN HOA, THE THAO, KHCN</vt:lpstr>
      <vt:lpstr>PL4.THUY LOI, NUOC SACH 15.5</vt:lpstr>
      <vt:lpstr>PL5.GIAO THONG</vt:lpstr>
      <vt:lpstr>PL6. HẠ TẦNG KỸ THUẬT</vt:lpstr>
      <vt:lpstr>PL7.DU LICH</vt:lpstr>
      <vt:lpstr>PL8. KHAC</vt:lpstr>
      <vt:lpstr>'PL 1'!Print_Area</vt:lpstr>
      <vt:lpstr>'PL3. VAN HOA, THE THAO, KHCN'!Print_Area</vt:lpstr>
      <vt:lpstr>'PL7.DU LICH'!Print_Area</vt:lpstr>
      <vt:lpstr>'PL8. KHAC'!Print_Area</vt:lpstr>
      <vt:lpstr>'PL 1'!Print_Titles</vt:lpstr>
      <vt:lpstr>'PL2.Y TẾ 17.5 GĐ'!Print_Titles</vt:lpstr>
      <vt:lpstr>'PL3. VAN HOA, THE THAO, KHCN'!Print_Titles</vt:lpstr>
      <vt:lpstr>'PL4.THUY LOI, NUOC SACH 15.5'!Print_Titles</vt:lpstr>
      <vt:lpstr>'PL5.GIAO THONG'!Print_Titles</vt:lpstr>
      <vt:lpstr>'PL6. HẠ TẦNG KỸ THUẬT'!Print_Titles</vt:lpstr>
      <vt:lpstr>'PL7.DU LICH'!Print_Titles</vt:lpstr>
      <vt:lpstr>'PL8. KHAC'!Print_Titles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Win10-1809</cp:lastModifiedBy>
  <cp:lastPrinted>2022-05-25T11:48:51Z</cp:lastPrinted>
  <dcterms:created xsi:type="dcterms:W3CDTF">2021-05-26T06:48:38Z</dcterms:created>
  <dcterms:modified xsi:type="dcterms:W3CDTF">2022-05-26T10:28:04Z</dcterms:modified>
</cp:coreProperties>
</file>