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69" activeTab="0"/>
  </bookViews>
  <sheets>
    <sheet name="2022-01" sheetId="1" r:id="rId1"/>
    <sheet name="2022-02" sheetId="2" r:id="rId2"/>
    <sheet name="2022-03" sheetId="3" r:id="rId3"/>
    <sheet name="2022-4a" sheetId="4" r:id="rId4"/>
    <sheet name="2022-4b" sheetId="5" r:id="rId5"/>
    <sheet name="3 năm 2022-2024" sheetId="6" r:id="rId6"/>
  </sheets>
  <externalReferences>
    <externalReference r:id="rId9"/>
  </externalReferences>
  <definedNames>
    <definedName name="_xlnm.Print_Area" localSheetId="0">'2022-01'!#REF!</definedName>
    <definedName name="_xlnm.Print_Area" localSheetId="1">'2022-02'!#REF!</definedName>
    <definedName name="_xlnm.Print_Area" localSheetId="3">'2022-4a'!#REF!</definedName>
    <definedName name="_xlnm.Print_Area" localSheetId="4">'2022-4b'!#REF!</definedName>
  </definedNames>
  <calcPr fullCalcOnLoad="1"/>
</workbook>
</file>

<file path=xl/sharedStrings.xml><?xml version="1.0" encoding="utf-8"?>
<sst xmlns="http://schemas.openxmlformats.org/spreadsheetml/2006/main" count="926" uniqueCount="694">
  <si>
    <t>Bổ sung từ ngân sách cấp trên</t>
  </si>
  <si>
    <t xml:space="preserve"> Bổ sung cân đối</t>
  </si>
  <si>
    <t xml:space="preserve"> Bổ sung theo mục tiêu</t>
  </si>
  <si>
    <t>Tr.đó; Thu xử phạt ATGT</t>
  </si>
  <si>
    <t xml:space="preserve"> Bổ sung C. trình MTQG</t>
  </si>
  <si>
    <t>IV</t>
  </si>
  <si>
    <t>PHẦN CHI</t>
  </si>
  <si>
    <t>Chi đầu tư phát triển</t>
  </si>
  <si>
    <t>Chi xây dựng cơ bản</t>
  </si>
  <si>
    <t>Vốn tập trung trong nước</t>
  </si>
  <si>
    <t>Vốn thu từ tiền sử dụng đất</t>
  </si>
  <si>
    <t>Hỗ trợ doanh nghiệp</t>
  </si>
  <si>
    <t>Chi thường xuyên</t>
  </si>
  <si>
    <t>2.5</t>
  </si>
  <si>
    <t>2.6</t>
  </si>
  <si>
    <t>2.7</t>
  </si>
  <si>
    <t>Tổng số</t>
  </si>
  <si>
    <t>1.6</t>
  </si>
  <si>
    <t>1.1</t>
  </si>
  <si>
    <t>1.3</t>
  </si>
  <si>
    <t>1.4</t>
  </si>
  <si>
    <t>Thu thuế trước bạ</t>
  </si>
  <si>
    <t>Thu tiền thuê đất</t>
  </si>
  <si>
    <t>Thuế thu nhập cá nhân</t>
  </si>
  <si>
    <t>Thu phí, lệ phí</t>
  </si>
  <si>
    <t xml:space="preserve"> - Trung ương</t>
  </si>
  <si>
    <t>Thu tiền sử dụng đất</t>
  </si>
  <si>
    <t>Thuế bảo vệ môi trường</t>
  </si>
  <si>
    <t>Thu khác ngân sách</t>
  </si>
  <si>
    <t>Thu cấp quyền KT Khoáng sản</t>
  </si>
  <si>
    <t xml:space="preserve">  - Thu từ các mỏ do TW cấp</t>
  </si>
  <si>
    <t xml:space="preserve">  - Thu từ các mỏ do ĐP cấp</t>
  </si>
  <si>
    <t>PHỤ LỤC SỐ 02</t>
  </si>
  <si>
    <t>1.5</t>
  </si>
  <si>
    <t>Đơn vị tính: triệu đồng</t>
  </si>
  <si>
    <t>Thu Xổ số kiến thiết</t>
  </si>
  <si>
    <t>Bổ sung làm lương</t>
  </si>
  <si>
    <t>Chi từ nguồn thu xổ số kiến thiết</t>
  </si>
  <si>
    <t>Tổng thu NSNN trên địa bàn</t>
  </si>
  <si>
    <t>Thu XNQD địa phương</t>
  </si>
  <si>
    <t xml:space="preserve"> Thuế  CTN &amp;DV NQD</t>
  </si>
  <si>
    <t xml:space="preserve"> Thuế thu nhập các nhân</t>
  </si>
  <si>
    <t>Thu DN có vốn ĐTNN</t>
  </si>
  <si>
    <t>1.7</t>
  </si>
  <si>
    <t>1.8</t>
  </si>
  <si>
    <t>1.9</t>
  </si>
  <si>
    <t>1.10</t>
  </si>
  <si>
    <t>1.11</t>
  </si>
  <si>
    <t>I</t>
  </si>
  <si>
    <t>2.2</t>
  </si>
  <si>
    <t>Tuyên Hóa</t>
  </si>
  <si>
    <t>Quảng Trạch</t>
  </si>
  <si>
    <t>Ba Đồn</t>
  </si>
  <si>
    <t>Đồng Hới</t>
  </si>
  <si>
    <t>Quảng Ninh</t>
  </si>
  <si>
    <t>Lệ Thủy</t>
  </si>
  <si>
    <t>A</t>
  </si>
  <si>
    <t>B</t>
  </si>
  <si>
    <t>Số TT</t>
  </si>
  <si>
    <t xml:space="preserve">   Thu tại địa bàn (1+2)</t>
  </si>
  <si>
    <t xml:space="preserve"> Tiền cấp quyền sử dụng đất</t>
  </si>
  <si>
    <t>Bổ sung cân đối</t>
  </si>
  <si>
    <t>Bổ sung có mục tiêu</t>
  </si>
  <si>
    <t xml:space="preserve">Chi thường xuyên </t>
  </si>
  <si>
    <t>Chi Khoa học và công nghệ</t>
  </si>
  <si>
    <t>III</t>
  </si>
  <si>
    <t>STT</t>
  </si>
  <si>
    <t>1.2</t>
  </si>
  <si>
    <t>2.1</t>
  </si>
  <si>
    <t>Chỉ tiêu</t>
  </si>
  <si>
    <t>II</t>
  </si>
  <si>
    <t>TỔNG SỐ THU NSĐP (I+II)</t>
  </si>
  <si>
    <t xml:space="preserve"> Các khoản thu cân đối còn lại</t>
  </si>
  <si>
    <t>Chi sự nghiệp y tế, dân số</t>
  </si>
  <si>
    <t>Chi SN phát thanh- truyền hình</t>
  </si>
  <si>
    <t>Tổng thu NSNN (I+II+III)</t>
  </si>
  <si>
    <t>Chi QLNN, đảng, đoàn thể</t>
  </si>
  <si>
    <t xml:space="preserve"> + Số thu phân chia NSTW và NSĐP</t>
  </si>
  <si>
    <t>1.13</t>
  </si>
  <si>
    <t>1.14</t>
  </si>
  <si>
    <t>1.15</t>
  </si>
  <si>
    <t xml:space="preserve"> Chi trả nợ vay KCH KM</t>
  </si>
  <si>
    <t>Minh Hóa</t>
  </si>
  <si>
    <t>Bố Trạch</t>
  </si>
  <si>
    <t>Trong đó</t>
  </si>
  <si>
    <t>Đơn vị: triệu đồng</t>
  </si>
  <si>
    <t>Trung ương</t>
  </si>
  <si>
    <t>Địa phương</t>
  </si>
  <si>
    <t>PHẦN THU</t>
  </si>
  <si>
    <t>Trong đó: ĐP được hưởng</t>
  </si>
  <si>
    <t>Chi sự nghiệp bảo vệ môi trường</t>
  </si>
  <si>
    <t>Trong đó: NSĐP được hưởng</t>
  </si>
  <si>
    <t>2.8</t>
  </si>
  <si>
    <t>Chi đảm bảo xã hội</t>
  </si>
  <si>
    <t>2.9</t>
  </si>
  <si>
    <t>2.10</t>
  </si>
  <si>
    <t>2.11</t>
  </si>
  <si>
    <t>Chi khác ngân sách</t>
  </si>
  <si>
    <t>2.12</t>
  </si>
  <si>
    <t xml:space="preserve"> - Địa phương</t>
  </si>
  <si>
    <t>Chi sự nghiệp kinh tế</t>
  </si>
  <si>
    <t xml:space="preserve"> Dự phòng ngân sách</t>
  </si>
  <si>
    <t>Cấp tỉnh</t>
  </si>
  <si>
    <t xml:space="preserve"> Thu khác</t>
  </si>
  <si>
    <t xml:space="preserve"> -</t>
  </si>
  <si>
    <t>Thuế sử dụng đất phi NN</t>
  </si>
  <si>
    <t>Lệ phí trước bạ</t>
  </si>
  <si>
    <t xml:space="preserve"> Thu phí và lệ phí</t>
  </si>
  <si>
    <t>Thu bổ sung từ N.sách cấp trên</t>
  </si>
  <si>
    <t>Cấp huyện</t>
  </si>
  <si>
    <t>2.3</t>
  </si>
  <si>
    <t>2.4</t>
  </si>
  <si>
    <t>TT</t>
  </si>
  <si>
    <t>T. đó: Phí BVMT đối với khai thác khoáng sản</t>
  </si>
  <si>
    <t>Bao gồm: - Trung ương</t>
  </si>
  <si>
    <t xml:space="preserve">                - Địa phương</t>
  </si>
  <si>
    <t>Thu từ quỹ đất công ích và thu hoa lợi công sản khác</t>
  </si>
  <si>
    <t>Thu cổ tức, lợi nhuận được chia và LNST NSĐP hưởng 100%</t>
  </si>
  <si>
    <t xml:space="preserve"> Chi Quốc phòng, an ninh</t>
  </si>
  <si>
    <t>N.sách địa phương được hưởng</t>
  </si>
  <si>
    <t>Thu vay Chính phủ</t>
  </si>
  <si>
    <t>Chi từ nguồn vay lại Chính phủ</t>
  </si>
  <si>
    <t xml:space="preserve"> Chi văn hóa thông tin, TDTT</t>
  </si>
  <si>
    <t xml:space="preserve"> Thu cân đối NSĐP trên địa bàn </t>
  </si>
  <si>
    <t xml:space="preserve">TỔNG CHI CÂN ĐỐI NSNN </t>
  </si>
  <si>
    <t>PHỤ LỤC SỐ 05</t>
  </si>
  <si>
    <t>Thu cân đối ngân sách</t>
  </si>
  <si>
    <t>Vốn đầu tư từ nguồn SD đất</t>
  </si>
  <si>
    <t>Vốn từ cấp quyền sử dụng đất</t>
  </si>
  <si>
    <t>PHỤ LỤC SỐ 4A</t>
  </si>
  <si>
    <t>Thuế sử dụng đất phi nông nghiệp</t>
  </si>
  <si>
    <t xml:space="preserve">Thu tiền cho thuê đất, thuê mặt nước </t>
  </si>
  <si>
    <t>Thu từ khu vực DNNN Trung ương</t>
  </si>
  <si>
    <t>Thu từ khu vực DNNN Địa phương</t>
  </si>
  <si>
    <t>Thu từ khu vực DN có vốn ĐTNN</t>
  </si>
  <si>
    <t>1.12</t>
  </si>
  <si>
    <t>1.16</t>
  </si>
  <si>
    <t>Thu từ hoạt động xuất nhập khẩu</t>
  </si>
  <si>
    <t>Chi văn hóa thông tin, thể dụng, thể thao</t>
  </si>
  <si>
    <t>Chi giáo dục - đào tạo và dạy nghề</t>
  </si>
  <si>
    <t>Chi y tế, dân số và gia đình</t>
  </si>
  <si>
    <t>Chi khoa học và công nghệ</t>
  </si>
  <si>
    <t>Chi quốc phòng, an ninh</t>
  </si>
  <si>
    <t>Chi phát thanh, truyền hình</t>
  </si>
  <si>
    <t>Chi bảo vệ môi trường</t>
  </si>
  <si>
    <t>Chi các hoạt động kinh tế</t>
  </si>
  <si>
    <t>Chi quản lý hành chính nhà nước, đảng, đoàn thể</t>
  </si>
  <si>
    <t>Chi bảo đảm xã hội</t>
  </si>
  <si>
    <t>Chi sự nghiệp khác</t>
  </si>
  <si>
    <t>Dự phòng ngân sách</t>
  </si>
  <si>
    <t>Tổng chi NSĐP (I+II)</t>
  </si>
  <si>
    <t>Chi cân đối NSĐP (1+2+3+4+5+6)</t>
  </si>
  <si>
    <t>BỘI CHI NSĐP/BỘI THU NSĐP</t>
  </si>
  <si>
    <t xml:space="preserve"> -Phí tham quan Tú Làn</t>
  </si>
  <si>
    <t>T. đó: -Phí BVMT đối với khai thác khoáng sản</t>
  </si>
  <si>
    <t>Nguồn dự phòng kinh phí thực hiện các chế độ tăng thêm</t>
  </si>
  <si>
    <t>( Kèm theo Nghị quyết số           /NQ-HĐND ngày     tháng        năm 2019 của HĐND tỉnh Quảng Bình)</t>
  </si>
  <si>
    <t>PHỤ LỤC SỐ 4B</t>
  </si>
  <si>
    <t>Dự toán năm 2021</t>
  </si>
  <si>
    <t>Dự toán 2021</t>
  </si>
  <si>
    <t>DT 2021</t>
  </si>
  <si>
    <t>Dự kiến 2023</t>
  </si>
  <si>
    <t>Chi sự nghiệp giáo dục-đào tạo</t>
  </si>
  <si>
    <t>(Kèm theo Quyết định số              /QĐ-UBND ngày         tháng 12 năm 2020 của UBND tỉnh Quảng Bình)</t>
  </si>
  <si>
    <t>BIỂU TỔNG HỢP DỰ TOÁN THU CHI NSNN 3 NĂM GIAI ĐOẠN 2022-2024</t>
  </si>
  <si>
    <t>Ước thực hiện 2021</t>
  </si>
  <si>
    <t>Chi vốn chương trình mục tiêu</t>
  </si>
  <si>
    <t>Chi bổ sung quỹ DTTC</t>
  </si>
  <si>
    <t>V</t>
  </si>
  <si>
    <t>UBND TỈNH QUẢNG BÌNH</t>
  </si>
  <si>
    <t>DỰ TOÁN THU, CHI NGÂN SÁCH NHÀ NƯỚC NĂM 2022</t>
  </si>
  <si>
    <t>Dự toán 2022</t>
  </si>
  <si>
    <t>So sánh DT 2022</t>
  </si>
  <si>
    <t>ƯTH 2021</t>
  </si>
  <si>
    <t>DTĐP 2021</t>
  </si>
  <si>
    <t>DTTW 2022</t>
  </si>
  <si>
    <t>(Kèm theo Tờ trình số              /TTr-UBND ngày         tháng 11 năm 2021 của UBND tỉnh Quảng Bình)</t>
  </si>
  <si>
    <t>TỔNG HỢP PHÂN BỔ THU, CHI NGÂN SÁCH CẤP TỈNH, CẤP HUYỆN NĂM 2022</t>
  </si>
  <si>
    <t>PHỤ LỤC SỐ 03</t>
  </si>
  <si>
    <t>Số thứ tự</t>
  </si>
  <si>
    <t>Danh muc, đơn vị</t>
  </si>
  <si>
    <t>Kinh phí tự chủ</t>
  </si>
  <si>
    <t>Kinh phí không tự chủ</t>
  </si>
  <si>
    <t>DỰ TOÁN CHI NGÂN SÁCH NHÀ NƯỚC CÁC ĐƠN VỊ CẤP TỈNH NĂM  2022</t>
  </si>
  <si>
    <t>( Kèm theo Tờ trình số:         /TTr - UBND ngày          tháng  11 năm 2021 của UBND tỉnh Quảng Bình)</t>
  </si>
  <si>
    <t>DỰ TOÁN THU NGÂN SÁCH NHÀ NƯỚC HUYỆN, THỊ XÃ THÀNH PHỐ NĂM 2022</t>
  </si>
  <si>
    <t>(Kèm theo Tờ trình số          /TTr-UBND ngày           tháng 11 năm 2021 của UBND tỉnh Quảng Bình)</t>
  </si>
  <si>
    <t>DT 2022</t>
  </si>
  <si>
    <t>Ước thực hiện  2021</t>
  </si>
  <si>
    <t>Dự toán năm 2022</t>
  </si>
  <si>
    <t>Dự kiến 2024</t>
  </si>
  <si>
    <t>( Kèm theo Báo cáo số            /BC-UBND  ngày         tháng   năm 2021 của UBND tỉnh Quảng Bình)</t>
  </si>
  <si>
    <t>Vốn đầu tư hạ tầng khu kinh tế, khu công nghiệp</t>
  </si>
  <si>
    <t>Trong đó thu tiền sử dụng đất</t>
  </si>
  <si>
    <t>Ghi thu ghi chi chi phí đầu tư hạ tầng tạo quỹ đất</t>
  </si>
  <si>
    <t>Trong đó: Thu xử phạt ATGT</t>
  </si>
  <si>
    <t>Thu cấp quyền khai thác khoáng sản</t>
  </si>
  <si>
    <t>Thu điều tiết từ các khoản thu do tỉnh quản lý</t>
  </si>
  <si>
    <t>Thu tiền cổ tức, lợi nhuận được chia và LNST NSĐP được hưởng 100%</t>
  </si>
  <si>
    <t>Chi từ nguồn bổ sung có mục tiêu</t>
  </si>
  <si>
    <t>Chi đầu tư xây dựng cơ bản</t>
  </si>
  <si>
    <t xml:space="preserve"> + Số thu NSTW hưởng </t>
  </si>
  <si>
    <t>Thu từ khu vực ngoài quốc doanh</t>
  </si>
  <si>
    <t>GTGC Ghi chi phí đầu tư hạ tầng tạo quỹ đất</t>
  </si>
  <si>
    <t>Thu phí tham quan</t>
  </si>
  <si>
    <t xml:space="preserve">  Trong đó NSĐP hưởng</t>
  </si>
  <si>
    <t>Bổ sung kinh phí thực hiện nhiệm vụ đảm bảo trật tự an toàn giao thông</t>
  </si>
  <si>
    <t>Kinh phí trồng và chăm sóc cây xanh đô thị</t>
  </si>
  <si>
    <t xml:space="preserve">Trong đó: NSĐP được hưởng </t>
  </si>
  <si>
    <t>Thu tại địa bàn (1+2)</t>
  </si>
  <si>
    <t>Thu DNNN  TW</t>
  </si>
  <si>
    <t>Thu DNNN ĐP</t>
  </si>
  <si>
    <t>Thu từ DN đầu tư nước ngoài</t>
  </si>
  <si>
    <t>Thu từ khu vực kinh tế NQD</t>
  </si>
  <si>
    <t>Thuế SD đất phi NN</t>
  </si>
  <si>
    <t xml:space="preserve"> Trong đó: - Trung ương</t>
  </si>
  <si>
    <t xml:space="preserve">                   - Địa phương</t>
  </si>
  <si>
    <t>Trong đó: Phí BVMT đối với KTKS</t>
  </si>
  <si>
    <t xml:space="preserve"> - Thu từ hàng hóa nhập khẩu</t>
  </si>
  <si>
    <t xml:space="preserve"> - Thu từ hàng hóa SX trong nước</t>
  </si>
  <si>
    <t>Trong đó Thu xử phạt ATGT</t>
  </si>
  <si>
    <t xml:space="preserve"> Thu từ XNK</t>
  </si>
  <si>
    <t>Vay lại Chính phủ</t>
  </si>
  <si>
    <t xml:space="preserve"> Bổ sung có mục tiêu từ NSTW</t>
  </si>
  <si>
    <t>TỔNG CHI NSĐP (A+B)</t>
  </si>
  <si>
    <t>Tổng chi cân đối ( I+II+III+IV+V)</t>
  </si>
  <si>
    <t>Chi đầu tư phát triển (1+2+3)</t>
  </si>
  <si>
    <t>Chi đầu tư từ nguồn vay lại Chính phủ</t>
  </si>
  <si>
    <t>Chi SN kinh tế</t>
  </si>
  <si>
    <t>Chi SN Giáo dục - Đào tạo</t>
  </si>
  <si>
    <t>Chi SN Y tế, dân số và gia đình</t>
  </si>
  <si>
    <t>Chi SN Văn hóa-TTDL</t>
  </si>
  <si>
    <t>Chi SN khoa học và công nghệ</t>
  </si>
  <si>
    <t>Chi SN phát thanh- Truyền hình</t>
  </si>
  <si>
    <t xml:space="preserve"> Chi QLHC-Đảng, Đoàn thể</t>
  </si>
  <si>
    <t xml:space="preserve"> Chi ANQP địa phương</t>
  </si>
  <si>
    <t xml:space="preserve"> Chi hoạt động môi trường</t>
  </si>
  <si>
    <t>Chi dự phòng ngân sách</t>
  </si>
  <si>
    <t>Chi trả nợ gốc và lãi vay</t>
  </si>
  <si>
    <t>TỔNG THU NGÂN SÁCH NHÀ NƯỚC</t>
  </si>
  <si>
    <t xml:space="preserve">Tổng số thu NSĐP trên địa bàn </t>
  </si>
  <si>
    <t>Thu bổ sung từ Ngân sách cấp trên</t>
  </si>
  <si>
    <t xml:space="preserve">Thu tiền vay </t>
  </si>
  <si>
    <t>Ngân sách địa phương được hưởng</t>
  </si>
  <si>
    <t>Thu NSĐP hưởng theo phân cấp</t>
  </si>
  <si>
    <t>TỔNG CHI NGÂN SÁCH ĐỊA PHƯƠNG (I+II)</t>
  </si>
  <si>
    <t>Chi cân đối NSĐP (1+2+3+4+5)</t>
  </si>
  <si>
    <t>a</t>
  </si>
  <si>
    <t>b</t>
  </si>
  <si>
    <t>c</t>
  </si>
  <si>
    <t>-</t>
  </si>
  <si>
    <t>GTGC chi phí đầu tư hạ tầng các dự án tạo quỹ đất</t>
  </si>
  <si>
    <t>Bổ sung vốn ĐT XDCB</t>
  </si>
  <si>
    <t>Bố trí vốn các công trình dự án để hoàn ứng quỹ phát triển đất</t>
  </si>
  <si>
    <t>d</t>
  </si>
  <si>
    <t>e</t>
  </si>
  <si>
    <t>f</t>
  </si>
  <si>
    <t>Chi SN Y tế</t>
  </si>
  <si>
    <t>Chi SN khoa học</t>
  </si>
  <si>
    <t>Chi QLHC-Đảng, Đoàn thể</t>
  </si>
  <si>
    <t>Chi ANQP địa phương</t>
  </si>
  <si>
    <t>Chi hoạt động môi trường</t>
  </si>
  <si>
    <t>Nguồn dự phòng thực hiện các chế độ tăng thêm</t>
  </si>
  <si>
    <t xml:space="preserve">Chi trả nợ gốc và lãi vay </t>
  </si>
  <si>
    <t>Chi bổ sung quỹ dự trữ tài chính</t>
  </si>
  <si>
    <t>Chi từ nguồn bổ sung có mục tiêu từ ngân sách trung ương</t>
  </si>
  <si>
    <t>TỔNG CHI THƯỜNG XUYÊN NGÂN SÁCH CẤP TỈNH</t>
  </si>
  <si>
    <t>TỔNG SỐ CHI THƯỜNG XUYÊN</t>
  </si>
  <si>
    <t>A1</t>
  </si>
  <si>
    <t>QUẢN LÝ NHÀ NƯỚC, ĐẢNG, ĐOÀN THỂ</t>
  </si>
  <si>
    <t>QUẢN LÝ NHÀ NƯỚC</t>
  </si>
  <si>
    <t>Sở Lao động -TBXH</t>
  </si>
  <si>
    <t>Sở Nông nghiệp &amp; PTNT</t>
  </si>
  <si>
    <t>Chi cục chăn nuôi,  thú y tỉnh</t>
  </si>
  <si>
    <t>Chi cục trồng trọt và Bảo vệ thực vật</t>
  </si>
  <si>
    <t>Chi cục Phát triển nông thôn</t>
  </si>
  <si>
    <t>Chi cục Thủy lợi</t>
  </si>
  <si>
    <t>Chi cục Kiểm lâm</t>
  </si>
  <si>
    <t>Chi cục quản lý chất lượng NLS &amp; TS</t>
  </si>
  <si>
    <t>Chi  cục thủy sản</t>
  </si>
  <si>
    <t>Ban Dân tộc</t>
  </si>
  <si>
    <t>Sở Nội vụ</t>
  </si>
  <si>
    <t>Ban Tôn giáo</t>
  </si>
  <si>
    <t>Ban Thi đua - Khen thưởng</t>
  </si>
  <si>
    <t>Thanh tra Tỉnh</t>
  </si>
  <si>
    <t>Văn phòng Đoàn đại biểu quốc hội và Hội đồng nhân dân tỉnh</t>
  </si>
  <si>
    <t>Văn phòng UBND tỉnh</t>
  </si>
  <si>
    <t>Sở Y tế</t>
  </si>
  <si>
    <t>Sở Văn hóa  &amp; Thể thao</t>
  </si>
  <si>
    <t>Sở Du lịch</t>
  </si>
  <si>
    <t>Sở Khoa học - Công nghệ</t>
  </si>
  <si>
    <t>Sở Công thương</t>
  </si>
  <si>
    <t>Sở Xây dựng</t>
  </si>
  <si>
    <t>Thanh tra xây dựng</t>
  </si>
  <si>
    <t>Sở  Tư pháp</t>
  </si>
  <si>
    <t>Sở Tài chính</t>
  </si>
  <si>
    <t>Sở Kế hoạch- Đầu tư</t>
  </si>
  <si>
    <t>Sở Giáo dục - Đào tạo</t>
  </si>
  <si>
    <t>Sở Tài nguyên &amp; Môi trường</t>
  </si>
  <si>
    <t>Chi cục quản lý đất đai</t>
  </si>
  <si>
    <t>Chi cục Biển và hải đảo</t>
  </si>
  <si>
    <t>Sở Giao thông - Vận tải</t>
  </si>
  <si>
    <t>Thanh tra Giao thông - Vận tải</t>
  </si>
  <si>
    <t>Ban An toàn giao thông</t>
  </si>
  <si>
    <t>Sở Ngoại vụ</t>
  </si>
  <si>
    <t>Sở Thông tin và Truyền thông</t>
  </si>
  <si>
    <t>Chi cục dân số KHHGĐ</t>
  </si>
  <si>
    <t>Văn phòng BQL Khu kinh tế</t>
  </si>
  <si>
    <t>Đại diện BQL tại Khu kinh tế Hòn La</t>
  </si>
  <si>
    <t>Đại diện BQL tại Khu kinh tế Cha Lo</t>
  </si>
  <si>
    <t>Chi cục tiêu chuẩn đo lường chất lượng</t>
  </si>
  <si>
    <t>Chi cục Bảo vệ môi trường</t>
  </si>
  <si>
    <t>Chi cục An toàn  vệ sinh thực phẩm</t>
  </si>
  <si>
    <t>Văn phòng Đoàn đại biểu Quốc hội</t>
  </si>
  <si>
    <t>ĐẢNG</t>
  </si>
  <si>
    <t>Ban Tổ chức tỉnh uỷ</t>
  </si>
  <si>
    <t>Ban Tuyên giáo tỉnh uỷ</t>
  </si>
  <si>
    <t>Uỷ ban kiểm tra tỉnh uỷ</t>
  </si>
  <si>
    <t>Ban Dân vận tỉnh uỷ</t>
  </si>
  <si>
    <t>Ban Nội chính tỉnh uỷ</t>
  </si>
  <si>
    <t>Văn phòng tỉnh ủy</t>
  </si>
  <si>
    <t>Đảng ủy Khối các cơ quan tỉnh QB</t>
  </si>
  <si>
    <t>Đảng ủy Khối Doanh nghiệp</t>
  </si>
  <si>
    <t>Báo Quảng Bình</t>
  </si>
  <si>
    <t>ĐOÀN THỂ</t>
  </si>
  <si>
    <t>Tỉnh đoàn</t>
  </si>
  <si>
    <t>Hội Nông dân</t>
  </si>
  <si>
    <t>Đoàn Khối doanh nghiệp</t>
  </si>
  <si>
    <t>Hội cựu chiến binh</t>
  </si>
  <si>
    <t xml:space="preserve">Hội liên hiệp phụ nữ </t>
  </si>
  <si>
    <t>Đoàn Khối cơ quan tỉnh</t>
  </si>
  <si>
    <t>Ủy ban Mặt trận Tổ quốc Việt Nam tỉnh</t>
  </si>
  <si>
    <t>Hội văn học nghệ thuật</t>
  </si>
  <si>
    <t>Hội liên hiệp thanh niên</t>
  </si>
  <si>
    <t>Hội nhà báo</t>
  </si>
  <si>
    <t>Hội làm vườn</t>
  </si>
  <si>
    <t>Liên minh hợp tác xã</t>
  </si>
  <si>
    <t>Hội đông y</t>
  </si>
  <si>
    <t>Hội doanh nghiệp tỉnh Quảng bình</t>
  </si>
  <si>
    <t>Hội Luật gia</t>
  </si>
  <si>
    <t>Hội Khuyến học</t>
  </si>
  <si>
    <t>Hội người cao tuổi</t>
  </si>
  <si>
    <t>Hội người mù</t>
  </si>
  <si>
    <t>Liên hiệp hội KHKT</t>
  </si>
  <si>
    <t>Hội Hữu nghị</t>
  </si>
  <si>
    <t>Hội chữ thập đỏ</t>
  </si>
  <si>
    <t>Hội nạn nhân chất độc da cam</t>
  </si>
  <si>
    <t>Hội cựu thanh niên xung phong</t>
  </si>
  <si>
    <t>Hội bảo trợ người tàn tật &amp; TE mồ côi</t>
  </si>
  <si>
    <t>Đoàn luật sư</t>
  </si>
  <si>
    <t>Hội bảo trợ bệnh nhân nghèo</t>
  </si>
  <si>
    <t>Hội di sản</t>
  </si>
  <si>
    <t>Hội sinh vật cảnh</t>
  </si>
  <si>
    <t>Hội cựu giáo chức</t>
  </si>
  <si>
    <t>Hội hữu nghị Việt- Nga</t>
  </si>
  <si>
    <t>Hội hữu nghị Việt- Lào</t>
  </si>
  <si>
    <t>Hội hữu nghị Việt- Thái</t>
  </si>
  <si>
    <t>Hội hữu nghị Việt- Đức</t>
  </si>
  <si>
    <t>Hội hữu nghị VN - Cam puchia</t>
  </si>
  <si>
    <t>Hội Y học</t>
  </si>
  <si>
    <t>Hội Chăn nuôi - Thú y</t>
  </si>
  <si>
    <t>Hội địa chất</t>
  </si>
  <si>
    <t>Hội Kế toán và Kiểm toán</t>
  </si>
  <si>
    <t>Hội Thủy sản</t>
  </si>
  <si>
    <t>Hiệp hội du lịch</t>
  </si>
  <si>
    <t>Hội tin học</t>
  </si>
  <si>
    <t>Hỗ trợ Công đoàn</t>
  </si>
  <si>
    <t>CÁC KHOẢN CHI CHUNG</t>
  </si>
  <si>
    <t>Mua xe và sửa xe</t>
  </si>
  <si>
    <t>Đoàn ra, đoàn vào</t>
  </si>
  <si>
    <t>Đại hội, ngày lễ, xúc tiến đầu tư</t>
  </si>
  <si>
    <t>Chi đột xuất hành chính khác</t>
  </si>
  <si>
    <t>Dự phòng tinh giản biên chế theo NĐ 34</t>
  </si>
  <si>
    <t>A2</t>
  </si>
  <si>
    <t>SỰ NGHIỆP GIÁO DỤC - ĐÀO TẠO</t>
  </si>
  <si>
    <t>SỰ NGHIỆP GIÁO DỤC</t>
  </si>
  <si>
    <t xml:space="preserve">Chi chung phục vụ quản lý ngành </t>
  </si>
  <si>
    <t>Quản lý dạy nghề (Sở Lao động)</t>
  </si>
  <si>
    <t>Các khoản chi khác</t>
  </si>
  <si>
    <t>3.1</t>
  </si>
  <si>
    <t xml:space="preserve">SN giáo dục khác </t>
  </si>
  <si>
    <t>3.2</t>
  </si>
  <si>
    <t>Các chế độ chính sách GDĐT chưa phân bổ</t>
  </si>
  <si>
    <t>3.3</t>
  </si>
  <si>
    <t>Nguồn dự phòng biên chế chưa tuyển, kinh phí tiền lương tăng thêm</t>
  </si>
  <si>
    <t>3.4</t>
  </si>
  <si>
    <t>Trả  nợ các công trình từ nguồn sự nghiệp giáo dục</t>
  </si>
  <si>
    <t>Các đơn vị trực thuộc Sở Giáo dục</t>
  </si>
  <si>
    <t>4.1</t>
  </si>
  <si>
    <t>Trường THPT Dân tộc nội trú tỉnh</t>
  </si>
  <si>
    <t>4.2</t>
  </si>
  <si>
    <t>Trường THPT Minh Hóa</t>
  </si>
  <si>
    <t>4.3</t>
  </si>
  <si>
    <t>Trường THPT Tuyên Hóa</t>
  </si>
  <si>
    <t>4.4</t>
  </si>
  <si>
    <t>Trường THPT Lê Trực</t>
  </si>
  <si>
    <t>4.5</t>
  </si>
  <si>
    <t>Trường THPT Phan Bội Châu</t>
  </si>
  <si>
    <t>4.6</t>
  </si>
  <si>
    <t>Trường THPT Lương Thế Vinh</t>
  </si>
  <si>
    <t>4.7</t>
  </si>
  <si>
    <t>Trường THPT Lê Hồng Phong</t>
  </si>
  <si>
    <t>4.8</t>
  </si>
  <si>
    <t xml:space="preserve">Trường THPT Quang Trung </t>
  </si>
  <si>
    <t>4.9</t>
  </si>
  <si>
    <t xml:space="preserve">Trường THPT Nguyễn Bỉnh Khiêm </t>
  </si>
  <si>
    <t>4.10</t>
  </si>
  <si>
    <t xml:space="preserve">Trường THPT Lê Lợi </t>
  </si>
  <si>
    <t>4.11</t>
  </si>
  <si>
    <t>Trường THPT Lê Quý Đôn</t>
  </si>
  <si>
    <t>4.12</t>
  </si>
  <si>
    <t>Trường THPT Hùng Vương</t>
  </si>
  <si>
    <t>4.13</t>
  </si>
  <si>
    <t>Trường THPT Trần Phú</t>
  </si>
  <si>
    <t>4.14</t>
  </si>
  <si>
    <t>Trường THPT Nguyễn Trãi</t>
  </si>
  <si>
    <t>4.15</t>
  </si>
  <si>
    <t>Trường THPT Ngô Quyền</t>
  </si>
  <si>
    <t>4.16</t>
  </si>
  <si>
    <t>Trường THPT Chuyên Võ Nguyên Giáp</t>
  </si>
  <si>
    <t>4.17</t>
  </si>
  <si>
    <t>Trường THPT Đào Duy Từ</t>
  </si>
  <si>
    <t>4.18</t>
  </si>
  <si>
    <t>Trường THPT Đồng Hới</t>
  </si>
  <si>
    <t>4.19</t>
  </si>
  <si>
    <t>Trường THPT Phan Đình Phùng</t>
  </si>
  <si>
    <t>4.20</t>
  </si>
  <si>
    <t>Trường THPT Ninh Châu</t>
  </si>
  <si>
    <t>4.21</t>
  </si>
  <si>
    <t xml:space="preserve">Trường THPT Quảng Ninh </t>
  </si>
  <si>
    <t>4.22</t>
  </si>
  <si>
    <t>Trường THPT Nguyễn Hữu Cảnh</t>
  </si>
  <si>
    <t>4.23</t>
  </si>
  <si>
    <t>Trường THPT Lệ Thủy</t>
  </si>
  <si>
    <t>4.24</t>
  </si>
  <si>
    <t>Trường THPT Hoàng Hoa Thám</t>
  </si>
  <si>
    <t>4.25</t>
  </si>
  <si>
    <t>Trường THPT Trần Hưng Đạo</t>
  </si>
  <si>
    <t>4.26</t>
  </si>
  <si>
    <t>Trường THPT Nguyễn Chí Thanh</t>
  </si>
  <si>
    <t>4.27</t>
  </si>
  <si>
    <t>Trường THPT &amp; THCS  Hóa Tiến</t>
  </si>
  <si>
    <t>4.28</t>
  </si>
  <si>
    <t>Trường THPT &amp; THCS  Bắc Sơn</t>
  </si>
  <si>
    <t>4.29</t>
  </si>
  <si>
    <t>Trường THPT &amp; THCS  Việt Trung</t>
  </si>
  <si>
    <t>4.30</t>
  </si>
  <si>
    <t>Trường THPT &amp; THCS  Trung Hóa</t>
  </si>
  <si>
    <t>4.31</t>
  </si>
  <si>
    <t>Trường THPT &amp; THCS  Dương Văn An</t>
  </si>
  <si>
    <t>Hình thức giáo dục khác</t>
  </si>
  <si>
    <t>5.1</t>
  </si>
  <si>
    <t>Trung tâm thanh thiếu niên Bắc Trung Bộ</t>
  </si>
  <si>
    <t>5.2</t>
  </si>
  <si>
    <t>Nhà văn hóa thiếu nhi Quảng Bình</t>
  </si>
  <si>
    <t>SỰ NGHIỆP ĐÀO TẠO</t>
  </si>
  <si>
    <t>Trường Cao đẳng Kỹ thuật CNN QB</t>
  </si>
  <si>
    <t>Trường Đại học Quảng Bình</t>
  </si>
  <si>
    <t>Trung tâm  GDTX tỉnh</t>
  </si>
  <si>
    <t>Trường Chính trị Quảng Bình</t>
  </si>
  <si>
    <t>Trường cao đẳng nghề Quảng Bình</t>
  </si>
  <si>
    <t>Trung tâm dịch vụ việc làm tỉnh (Sở LĐ)</t>
  </si>
  <si>
    <t>Trường cao đẳng y tế</t>
  </si>
  <si>
    <t>Trung tâm  huấn luyện &amp; thi đấu TDTT</t>
  </si>
  <si>
    <t>Trung tâm trợ giúp pháp lý</t>
  </si>
  <si>
    <t>Trung tâm giáo dục nghề nghiệp và hỗ trợ nông dân - phụ nữ Quảng Bình</t>
  </si>
  <si>
    <t>Trung tâm DVVL Thanh niên</t>
  </si>
  <si>
    <t>Sự nghiêp đào tạo Y tế</t>
  </si>
  <si>
    <t>Sự nghiệp đào tạo thuôc Sở GD - ĐT</t>
  </si>
  <si>
    <t>Kinh phí đối ứng dự án vùng núi, vùng dân tộc</t>
  </si>
  <si>
    <t>Cử tuyển theo NĐ 134</t>
  </si>
  <si>
    <t>Liên minh HTX</t>
  </si>
  <si>
    <t>Đào tạo lại</t>
  </si>
  <si>
    <t>Đào tạo cán bộ quân sự cơ sở và các đối tượng, đào tạo cán bộ quân sự cấp xã</t>
  </si>
  <si>
    <t>KP hỗ trợ đi học &amp;CS thu hút cán bộ</t>
  </si>
  <si>
    <t>Đào tạo nguồn nhân lực theo chính sách</t>
  </si>
  <si>
    <t>Đào tạo nhân lực các DN vừa và nhỏ</t>
  </si>
  <si>
    <t>Kinh phí thực hiện chương trình đổi mới sách giáo khoa giáo dục phổ thông</t>
  </si>
  <si>
    <t>Hội khỏe phù đổng</t>
  </si>
  <si>
    <t>Đề án Nâng cao năng lực dạy và học ngoại ngữ</t>
  </si>
  <si>
    <t>Kinh phí triển khai các đề án của ngành giáo dục</t>
  </si>
  <si>
    <t>Mua sắm trang thiết bị giáo dục đào tạo dạy nghề</t>
  </si>
  <si>
    <t>Kinh phí triển khai Nghị định 116/2020/NĐ-CP (kinh phí đào tạo sinh viên sư phạm)</t>
  </si>
  <si>
    <t>Chương trình đào tạo nguồn nhân lực theo Chương trình hành động 04-TU và kế hoạch 463 của UBND tỉnh</t>
  </si>
  <si>
    <t>Đào tạo nghề cho con em về từ vùng dịch</t>
  </si>
  <si>
    <t>Chương trình phát triển nguồn nhân lực và nâng cao chất lượng công tác cán bộ</t>
  </si>
  <si>
    <t>Kinh phí đào tạo chinh sách ngành Tài chính</t>
  </si>
  <si>
    <t>Đào tạo huấn luyện dự bị động viên</t>
  </si>
  <si>
    <t>Đào tạo trưởng công an xã</t>
  </si>
  <si>
    <t>A3</t>
  </si>
  <si>
    <t>SỰ NGHIỆP Y TẾ</t>
  </si>
  <si>
    <t xml:space="preserve">Các đơn vị thuôc Sở y tế </t>
  </si>
  <si>
    <t>Bệnh viện đa khoa Minh Hóa</t>
  </si>
  <si>
    <t>Bệnh viện đa khoa Tuyên Hóa</t>
  </si>
  <si>
    <t>Bệnh viện đa khoa Bố Trạch</t>
  </si>
  <si>
    <t>Bệnh viện đa khoa Quảng Ninh</t>
  </si>
  <si>
    <t>Bệnh viện đa khoa Lệ Thủy</t>
  </si>
  <si>
    <t>Bệnh viện Y dược cổ truyền</t>
  </si>
  <si>
    <t>Trung tâm y tế huyện Minh Hóa</t>
  </si>
  <si>
    <t>Trung tâm y tế huyện Tuyên Hóa</t>
  </si>
  <si>
    <t>Trung tâm y tế huyện Quảng Trạch</t>
  </si>
  <si>
    <t>Trung tâm y tế thị xã Ba Đồn</t>
  </si>
  <si>
    <t>Trung tâm y tế huyện Bố Trạch</t>
  </si>
  <si>
    <t>Trung tâm y tế thành phố Đồng Hới</t>
  </si>
  <si>
    <t>Trung tâm y tế huyện Quảng Ninh</t>
  </si>
  <si>
    <t>Trung tâm y tế huyện Lệ Thủy</t>
  </si>
  <si>
    <t>Trung Tâm Kiểm nghiệm thuốc, mỹ phẩm, thực  phẩm</t>
  </si>
  <si>
    <t>Trung tâm giám định y khoa pháp y</t>
  </si>
  <si>
    <t>Trung tâm kiểm soát bệnh tật</t>
  </si>
  <si>
    <t>Trung tâm mắt nội tiết</t>
  </si>
  <si>
    <t>Văn phòng Sở y tế</t>
  </si>
  <si>
    <t>Chi cục vệ sinh an toàn thực phẩm</t>
  </si>
  <si>
    <t>Vốn đối ứng các Dự án y tế</t>
  </si>
  <si>
    <t>Mua sắm thiết bị y tế</t>
  </si>
  <si>
    <t>Kinh phí phòng, chống dịch bệnh</t>
  </si>
  <si>
    <t>Các đơn vị sự nghiệp y tế khác</t>
  </si>
  <si>
    <t>Ban bảo vệ chăm sóc sức khỏe cán bộ</t>
  </si>
  <si>
    <t>Sự nghiệp dân số</t>
  </si>
  <si>
    <t>Cộng tác viên dân số</t>
  </si>
  <si>
    <t>Kinh phí mua thẻ BYT các đối tượng</t>
  </si>
  <si>
    <t>Kinh phí y tế quân dân y kết hợp</t>
  </si>
  <si>
    <t>A4</t>
  </si>
  <si>
    <t>SỰ NGHIỆP VĂN HÓA -THỂ THAO- DU LỊCH</t>
  </si>
  <si>
    <t>Đoàn Nghệ thuật truyền thống</t>
  </si>
  <si>
    <t>Trung tâm văn hóa và điện ảnh tỉnh</t>
  </si>
  <si>
    <t>Bảo tàng tổng hợp</t>
  </si>
  <si>
    <t>Thư viện tỉnh</t>
  </si>
  <si>
    <t>Tạp chí Nhật Lệ</t>
  </si>
  <si>
    <t>Trung tâm thông tin xúc tiến Du lịch</t>
  </si>
  <si>
    <t>Trung tâm lưu trữ lịch sử</t>
  </si>
  <si>
    <t>Sự nghiệp Văn hóa  - Thể thao (bao gồm  kinh phí tổ chức các chương trình, lễ hội, đại hội thể dục, thể thao)</t>
  </si>
  <si>
    <t>Sửa chữa công trình di tích, kinh phí bảo tồn văn hoá phi vật thể</t>
  </si>
  <si>
    <t>Chương trình Du lịch</t>
  </si>
  <si>
    <t>Chi nhuận bút và in TCSHCB</t>
  </si>
  <si>
    <t>In sách chính trị và mua báo</t>
  </si>
  <si>
    <t>A5</t>
  </si>
  <si>
    <t>SỰ NGHIỆP KHOA HOC VÀ CÔNG NGHỆ</t>
  </si>
  <si>
    <t>Trung tâm Ứng dụng &amp; Thống kê KHCN</t>
  </si>
  <si>
    <t>Trung tâm kỷ thuật- Đo lường - Thử nghiệm</t>
  </si>
  <si>
    <t>Trung tâm Tin học - Công báo VPUBND tỉnh</t>
  </si>
  <si>
    <t>Trung tâm CNTT &amp; Truyền thông</t>
  </si>
  <si>
    <t>TT cứu hộ, bảo tồn &amp; PT sinh vật</t>
  </si>
  <si>
    <t>Sở khoa học - công nghệ</t>
  </si>
  <si>
    <t>Sự nghiệp Thông tin - Truyền thông</t>
  </si>
  <si>
    <t>A6</t>
  </si>
  <si>
    <t>SỰ NGHIỆP PHÁT THANH - TRUYỀN HÌNH</t>
  </si>
  <si>
    <t>Đài phát thanh - Truyền hình tỉnh</t>
  </si>
  <si>
    <t>A7</t>
  </si>
  <si>
    <t>SỰ NGHIỆP KINH TẾ</t>
  </si>
  <si>
    <t>Sự nghiệp nông, lâm, ngư nghiệp</t>
  </si>
  <si>
    <t>Tr. tâm Khuyến nông - Khuyến ngư</t>
  </si>
  <si>
    <t>Trung tâm Nước sạch -VSMNT</t>
  </si>
  <si>
    <t>BQL khu dự trữ thiên nhiên Động Châu - Khe nước trong</t>
  </si>
  <si>
    <t xml:space="preserve"> Trung tâm Giống vật nuôi Quảng Bình</t>
  </si>
  <si>
    <t>Trung tâm Quy hoạch thiết kế Lâm nghiệp</t>
  </si>
  <si>
    <t>Trung tâm Giống thủy sản</t>
  </si>
  <si>
    <t>BQL Cảng cá Quảng Bình</t>
  </si>
  <si>
    <t>Sự phòng chống lụt bão</t>
  </si>
  <si>
    <t xml:space="preserve"> Hỗ trợ khai thác nuôi trồng hải sản trên các vùng biển xa theo QĐ số 48/2010/QĐ-TTg </t>
  </si>
  <si>
    <t>Các chương trình, chính sách của ngành nông nghiệp</t>
  </si>
  <si>
    <t>Chương trình Thủy sản</t>
  </si>
  <si>
    <t>Sự nghiệp Giao thông</t>
  </si>
  <si>
    <t>Kinh phí bảo trì đường bộ</t>
  </si>
  <si>
    <t xml:space="preserve"> Sự nghiệp kinh tế khác</t>
  </si>
  <si>
    <t>Công ty quản lý hạ tầng khu kinh tế</t>
  </si>
  <si>
    <t>Tr. Tâm Tư vấn xúc tiến đầu tư</t>
  </si>
  <si>
    <t>Trung tâm Kiểm định CLXD</t>
  </si>
  <si>
    <t>Tr. Tâm Khuyến công &amp; XTTM</t>
  </si>
  <si>
    <t>Trung tâm DV bán đấu giá tài sản tỉnh QB</t>
  </si>
  <si>
    <t>Tổng đội TNXP xây dựng kinh tế</t>
  </si>
  <si>
    <t>Viện Quy hoach xây dựng</t>
  </si>
  <si>
    <t>Trung tâm tin hoc &amp; DVTC công (STC)</t>
  </si>
  <si>
    <t>Trạm kiểm soát trọng tải xe lưu động</t>
  </si>
  <si>
    <t>VP điều phối CTMTQG XD NTM</t>
  </si>
  <si>
    <t>BQL DA Năng lượng mặt trời</t>
  </si>
  <si>
    <t>Chương trình xúc tiến đầu tư</t>
  </si>
  <si>
    <t>Ban quản lý khu kinh tế</t>
  </si>
  <si>
    <t>Chương trình CN TTCN &amp; XTTM</t>
  </si>
  <si>
    <t>Dự án phát triển thương mại điện tử, Chương trình hành động quốc gia về sản xuất và tiêu dùng bền vững</t>
  </si>
  <si>
    <t>Kinh phí biên giới</t>
  </si>
  <si>
    <t xml:space="preserve">  Trong đó: - Bộ Chỉ huy QS tỉnh</t>
  </si>
  <si>
    <t xml:space="preserve">                - Bộ Chỉ huy Biên phòng tỉnh</t>
  </si>
  <si>
    <t xml:space="preserve">                - Công an tỉnh</t>
  </si>
  <si>
    <t xml:space="preserve">              - Sở Ngoại vụ</t>
  </si>
  <si>
    <t xml:space="preserve">             - Chi Khác</t>
  </si>
  <si>
    <t>Hỗ trợ xây dựng nông thôn mới</t>
  </si>
  <si>
    <t>BQL dự án FMCR</t>
  </si>
  <si>
    <t>Ban QLDA Hạ tầng cơ bản cho phát triển toàn diện tỉnh QB( BIIG2)</t>
  </si>
  <si>
    <t>BQL DA SRDP Quảng Bình</t>
  </si>
  <si>
    <t>Dự án cấp điện nông thôn</t>
  </si>
  <si>
    <t>Hỗ trợ sửa chữa kết cấu Công trình  Thủy lợi</t>
  </si>
  <si>
    <t>Ban quản lý dự án JICA2</t>
  </si>
  <si>
    <t>BQLDA Tăng cường khả năng chống chịu với những tác động của biến đổi khí hậu cho các cộng đồng dễ bị tổn thương ven biển VN (GCF)</t>
  </si>
  <si>
    <t>Dự án quản lý rừng bền vững (Chi cục kiểm lâm)</t>
  </si>
  <si>
    <t>Vốn đối ứng nước ngoài và đối ứng khác</t>
  </si>
  <si>
    <t xml:space="preserve">Kp XD cơ sở vật chất ngành Tài chính (mua sắm và trả nợ các công trình trụ sở) </t>
  </si>
  <si>
    <t>Sửa chữa trụ sở Sở Tài chính</t>
  </si>
  <si>
    <t>Sửa chữa, chống thấm Trung tâm tin học dịch vụ tài chính công</t>
  </si>
  <si>
    <t>Trả nợ trụ sở Phòng Tài chính - Kế hoạch huyện Minh Hoá</t>
  </si>
  <si>
    <t>Trả nợ sửa chữa trụ sở Phòng Tài chính Kế hoạch thị xã Ba Đồn</t>
  </si>
  <si>
    <t>Phòng họp trực tuyến ngành tài chính và mua sắm trang thiết bị</t>
  </si>
  <si>
    <t>Hỗ trợ sửa chữa trụ sở Đài PTTH</t>
  </si>
  <si>
    <t xml:space="preserve"> KP TW hỗ trợ để thực hiện nhiệm vụ do ĐP thiếu nguồn</t>
  </si>
  <si>
    <t xml:space="preserve">Hỗ trợ doanh nghiệp vừa và nhỏ </t>
  </si>
  <si>
    <t>Vốn uỷ thác qua NHCSXH tỉnh cho vay hộ nghèo và đối tượng chính sách khác</t>
  </si>
  <si>
    <t>Quỹ hỗ trợ nông dân</t>
  </si>
  <si>
    <t>Kinh phí miễn giảm thủy lợi phí</t>
  </si>
  <si>
    <t>Sự nghiệp kinh tế khác</t>
  </si>
  <si>
    <t>Dự án hoàn thiện, hiện đại hóa hồ sơ, bản đồ địa giới hành chính và xây dựng cơ sở dữ liệu địa giới hành chính</t>
  </si>
  <si>
    <t>Nâng cấp đô thị và hạ tầng vùng cồn bãi thị xã Ba Đồn</t>
  </si>
  <si>
    <t>Vốn đối ứng Chương trình mục tiêu quốc gia phát triển kinh tế - xã hội vùng đồng bào DTTS&amp;MN giai đoạn 2021-2025</t>
  </si>
  <si>
    <t>Vốn quy hoạch và cấp giấy chứng nhận quyền sử dụng đất</t>
  </si>
  <si>
    <t>Trong đó kinh phí thực hiện các Chương trình, đề án ngành tài nguyên môi trường</t>
  </si>
  <si>
    <t>Kinh phí quy hoạch và khác</t>
  </si>
  <si>
    <t>A8</t>
  </si>
  <si>
    <t>SỰ NGHIỆP TÀI NGUYÊN - MÔI TRƯỜNG</t>
  </si>
  <si>
    <t>Văn phòng đăng ký đất đai</t>
  </si>
  <si>
    <t>Trung tâm kỹ thuật tài nguyên và môi trường</t>
  </si>
  <si>
    <t>Trung tâm quan trắc- kỹ thuật môi trường</t>
  </si>
  <si>
    <t>Trung tâm công nghệ thông tin TNMT</t>
  </si>
  <si>
    <t>Trung tâm phát triển quỹ đất</t>
  </si>
  <si>
    <t>Sự nghiệp bảo vệ môi trường</t>
  </si>
  <si>
    <t>Chi cục biển và hải đảo</t>
  </si>
  <si>
    <t>BQL Vườn QG Phong Nha - Kẻ Bàng</t>
  </si>
  <si>
    <t>Hạt Kiểm lâm Phong Nha - Kẻ Bàng</t>
  </si>
  <si>
    <t>SNMT  Công an tỉnh (CSMT)</t>
  </si>
  <si>
    <t>SNMT  Bộ chỉ huy quân sự tỉnh</t>
  </si>
  <si>
    <t xml:space="preserve">SN quan trắc môi trường Ban QL khu KT </t>
  </si>
  <si>
    <t>Kinh phí đo đạc bản đồ, cấp giấy chứng nhận</t>
  </si>
  <si>
    <t>Kinh phí tài nguyên khoáng sản</t>
  </si>
  <si>
    <t>Kinh phí SNMT Biển và hải đảo</t>
  </si>
  <si>
    <t>Lưu trữ đất đai</t>
  </si>
  <si>
    <t>Kinh phí thủy văn biến đổi khí hậu</t>
  </si>
  <si>
    <t>Kinh phí sự nghiệp tài nguyên môi trường</t>
  </si>
  <si>
    <t>Nâng cao năng lực quan trắc</t>
  </si>
  <si>
    <t>Sự nghiệp tài nguyên nước</t>
  </si>
  <si>
    <t>Kinh phí xử lý môi trường khác</t>
  </si>
  <si>
    <t>Sự nghiệp môi trường chung</t>
  </si>
  <si>
    <t>Kinh phí bảo vệ rừng tự nhiên</t>
  </si>
  <si>
    <t>A9</t>
  </si>
  <si>
    <t>ĐẢM BẢO XÃ HỘI</t>
  </si>
  <si>
    <t>Trung tâm bảo trợ xã hội</t>
  </si>
  <si>
    <t xml:space="preserve">Trung tâm giáo dục lao động xã hội (Cơ sở cai nghiện ma túy) </t>
  </si>
  <si>
    <t>Tr.tâm điều dưỡng luân phiên người có công</t>
  </si>
  <si>
    <t>Quỹ bảo trợ trẻ em tỉnh</t>
  </si>
  <si>
    <t>Tr.tâm chăm sóc &amp; phục hồi chức năng cho người tâm thần</t>
  </si>
  <si>
    <t>Sở Lao động Thương binh và Xã hội</t>
  </si>
  <si>
    <t>Tỉnh ủy</t>
  </si>
  <si>
    <t>Hội đồng nhân dân tỉnh</t>
  </si>
  <si>
    <t>Bộ Chỉ huy QS tỉnh (Chính sách hậu phương quân đội)</t>
  </si>
  <si>
    <t xml:space="preserve"> Hỗ trợ ĐP thực hiện QĐ 102/2009/QĐ-TTg về hỗ trợ trực tiếp người dân thuộc hộ nghèo ở vùng khó khăn</t>
  </si>
  <si>
    <t>Chế độ bảo trợ xã hội</t>
  </si>
  <si>
    <t>Chế độ ĐBXH và đột xuất khác</t>
  </si>
  <si>
    <t>Kinh phí thực hiện Đề án 1371</t>
  </si>
  <si>
    <t>Chương trình giảm nghèo và giải quyết việc làm</t>
  </si>
  <si>
    <t>Phần mềm chi trả chế độ cho người có công</t>
  </si>
  <si>
    <t>Khen thưởng huy hiệu đảng</t>
  </si>
  <si>
    <t>Kinh phí đối ứng các chính sách nhà ở cho các đối tượng chính sách</t>
  </si>
  <si>
    <t>A10</t>
  </si>
  <si>
    <t>QUỐC PHÒNG, AN NINH</t>
  </si>
  <si>
    <t>Bộ Chỉ huy Quân sự tỉnh</t>
  </si>
  <si>
    <t>Bộ Chỉ huy Biên phòng tỉnh</t>
  </si>
  <si>
    <t>Công an tỉnh</t>
  </si>
  <si>
    <t>Mua sắm, sửa chữa công cụ hỗ trợ quân sự</t>
  </si>
  <si>
    <t>Mua sắm, sửa chữa Biên phòng</t>
  </si>
  <si>
    <t>Mua sắm, sửa chữa Công an</t>
  </si>
  <si>
    <t>Kinh phí công tác DBĐV và DQTV</t>
  </si>
  <si>
    <t>Hỗ trợ đào tạo cán bộ quân sự cấp xã (QĐ 799)</t>
  </si>
  <si>
    <t>Mua sắm trang phục cho DQTV</t>
  </si>
  <si>
    <t>Mua săm trang phục cho công an xã</t>
  </si>
  <si>
    <t>Trong đó: - Bộ Chỉ huy QS tỉnh</t>
  </si>
  <si>
    <t xml:space="preserve">         - Bộ Chỉ huy Biên phòng tỉnh</t>
  </si>
  <si>
    <t>Đột xuất khác (TW bổ sung ANQP)</t>
  </si>
  <si>
    <t>Kinh phí thực hiện nhiệm vụ đảm bảo trật tự ATGT</t>
  </si>
  <si>
    <t>A11</t>
  </si>
  <si>
    <t>CHI KHÁC</t>
  </si>
  <si>
    <t>Trả nợ lãi vay</t>
  </si>
  <si>
    <t>Thi đua khen thưởng</t>
  </si>
  <si>
    <t xml:space="preserve"> - Ban thi đua - Khen thưởng</t>
  </si>
  <si>
    <t xml:space="preserve"> - Huy hiệu tuổi đảng</t>
  </si>
  <si>
    <t>Tuyên truyền PL &amp; cácDA HĐTP của Sở Tư pháp</t>
  </si>
  <si>
    <t xml:space="preserve">Chính sách đối với người có uy tín trong đồng bào dân tộc thiểu số </t>
  </si>
  <si>
    <t>Hỗ trợ KP cân huyết thống cho đồng bào dân tộc thiểu số theo QĐ 498/TTg</t>
  </si>
  <si>
    <t>Hỗ trợ BCĐ thi hành án dân sự</t>
  </si>
  <si>
    <t>Hỗ trợ  Tòa án tỉnh (công tác hội thẩm, bồi dưỡng nghiệp vụ và các hoạt động khác của Tòa án tỉnh)</t>
  </si>
  <si>
    <t>Hỗ trợ Cục thống kê</t>
  </si>
  <si>
    <t>Hỗ trợ các đơn vị và đột xuất khác</t>
  </si>
  <si>
    <t>A12</t>
  </si>
  <si>
    <t>NGUỒN KINH PHÍ THỰC HIỆN CẢI CÁCH TIỀN LƯƠNG</t>
  </si>
  <si>
    <t>Tổng thu điều tiết NSĐP được hưởng</t>
  </si>
  <si>
    <t xml:space="preserve">                   (Kèm theo Tờ trình số          /TTr-UBND ngày           tháng 11 năm 20201của UBND tỉnh Quảng Bình)</t>
  </si>
  <si>
    <t xml:space="preserve">   DỰ TOÁN CHI NGÂN SÁCH NHÀ NƯỚC HUYỆN, THỊ XÃ, THÀNH PHỐ NĂM 2022</t>
  </si>
  <si>
    <t>( Kèm theo Nghị quyết số           /NQ-HĐND ngày     tháng        năm 2021 của HĐND tỉnh Quảng Bình)</t>
  </si>
  <si>
    <t>( Kèm theo Báo cáo số:              /BC-UBND ngày         tháng        năm 2021 của UBND tỉnh Quảng Bình)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</si>
</sst>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\ _₫_-;\-* #,##0\ _₫_-;_-* &quot;-&quot;\ _₫_-;_-@_-"/>
    <numFmt numFmtId="169" formatCode="_-* #,##0.00\ _₫_-;\-* #,##0.00\ _₫_-;_-* &quot;-&quot;??\ _₫_-;_-@_-"/>
    <numFmt numFmtId="170" formatCode="###,###,###"/>
    <numFmt numFmtId="171" formatCode="#,###;[Red]\-#,###"/>
    <numFmt numFmtId="172" formatCode="_(* #,##0_);_(* \(#,##0\);_(* &quot;-&quot;??_);_(@_)"/>
    <numFmt numFmtId="173" formatCode="0.000"/>
    <numFmt numFmtId="174" formatCode="00.000"/>
    <numFmt numFmtId="175" formatCode="&quot;?&quot;#,##0;&quot;?&quot;\-#,##0"/>
    <numFmt numFmtId="176" formatCode="_-* #,##0\ _F_-;\-* #,##0\ _F_-;_-* &quot;-&quot;\ _F_-;_-@_-"/>
    <numFmt numFmtId="177" formatCode="_ &quot;\&quot;* #,##0_ ;_ &quot;\&quot;* \-#,##0_ ;_ &quot;\&quot;* &quot;-&quot;_ ;_ @_ "/>
    <numFmt numFmtId="178" formatCode="_ &quot;\&quot;* #,##0.00_ ;_ &quot;\&quot;* \-#,##0.00_ ;_ &quot;\&quot;* &quot;-&quot;??_ ;_ @_ "/>
    <numFmt numFmtId="179" formatCode="_ * #,##0_ ;_ * \-#,##0_ ;_ * &quot;-&quot;_ ;_ @_ "/>
    <numFmt numFmtId="180" formatCode="_ * #,##0.00_ ;_ * \-#,##0.00_ ;_ * &quot;-&quot;??_ ;_ @_ "/>
    <numFmt numFmtId="181" formatCode="#,##0.0_);\(#,##0.0\)"/>
    <numFmt numFmtId="182" formatCode="_(* #,##0.0000_);_(* \(#,##0.0000\);_(* &quot;-&quot;??_);_(@_)"/>
    <numFmt numFmtId="183" formatCode="0.0%;[Red]\(0.0%\)"/>
    <numFmt numFmtId="184" formatCode="_ * #,##0.00_)&quot;£&quot;_ ;_ * \(#,##0.00\)&quot;£&quot;_ ;_ * &quot;-&quot;??_)&quot;£&quot;_ ;_ @_ "/>
    <numFmt numFmtId="185" formatCode="0.0%;\(0.0%\)"/>
    <numFmt numFmtId="186" formatCode="0.000_)"/>
    <numFmt numFmtId="187" formatCode="&quot;C&quot;#,##0.00_);\(&quot;C&quot;#,##0.00\)"/>
    <numFmt numFmtId="188" formatCode="\$#,##0\ ;\(\$#,##0\)"/>
    <numFmt numFmtId="189" formatCode="&quot;C&quot;#,##0_);\(&quot;C&quot;#,##0\)"/>
    <numFmt numFmtId="190" formatCode="&quot;$&quot;\ \ \ \ #,##0_);\(&quot;$&quot;\ \ \ #,##0\)"/>
    <numFmt numFmtId="191" formatCode="&quot;$&quot;\ \ \ \ \ #,##0_);\(&quot;$&quot;\ \ \ \ \ #,##0\)"/>
    <numFmt numFmtId="192" formatCode="&quot;C&quot;#,##0_);[Red]\(&quot;C&quot;#,##0\)"/>
    <numFmt numFmtId="193" formatCode="#,###;\-#,###;&quot;&quot;;_(@_)"/>
    <numFmt numFmtId="194" formatCode="_-&quot;£&quot;* #,##0_-;\-&quot;£&quot;* #,##0_-;_-&quot;£&quot;* &quot;-&quot;_-;_-@_-"/>
    <numFmt numFmtId="195" formatCode="#,##0\ &quot;$&quot;_);[Red]\(#,##0\ &quot;$&quot;\)"/>
    <numFmt numFmtId="196" formatCode="&quot;$&quot;###,0&quot;.&quot;00_);[Red]\(&quot;$&quot;###,0&quot;.&quot;00\)"/>
    <numFmt numFmtId="197" formatCode="&quot;\&quot;#,##0;[Red]\-&quot;\&quot;#,##0"/>
    <numFmt numFmtId="198" formatCode="&quot;\&quot;#,##0.00;\-&quot;\&quot;#,##0.00"/>
    <numFmt numFmtId="199" formatCode="0.00_)"/>
    <numFmt numFmtId="200" formatCode="#,##0.000_);\(#,##0.000\)"/>
    <numFmt numFmtId="201" formatCode="#,##0.00\ &quot;F&quot;;[Red]\-#,##0.00\ &quot;F&quot;"/>
    <numFmt numFmtId="202" formatCode="#,##0\ &quot;F&quot;;\-#,##0\ &quot;F&quot;"/>
    <numFmt numFmtId="203" formatCode="#,##0\ &quot;F&quot;;[Red]\-#,##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\&quot;#,##0.00;[Red]&quot;\&quot;\-#,##0.00"/>
    <numFmt numFmtId="209" formatCode="&quot;\&quot;#,##0;[Red]&quot;\&quot;\-#,##0"/>
    <numFmt numFmtId="210" formatCode="#,##0;[Red]#,##0"/>
    <numFmt numFmtId="211" formatCode="_-* #,##0\ _₫_-;\-* #,##0\ _₫_-;_-* &quot;-&quot;??\ _₫_-;_-@_-"/>
    <numFmt numFmtId="212" formatCode="_-* #,##0_-;\-* #,##0_-;_-* &quot;-&quot;??_-;_-@_-"/>
    <numFmt numFmtId="213" formatCode="#,##0.0"/>
    <numFmt numFmtId="214" formatCode="_(* #,##0.0_);_(* \(#,##0.0\);_(* &quot;-&quot;??_);_(@_)"/>
    <numFmt numFmtId="215" formatCode="0.0"/>
    <numFmt numFmtId="216" formatCode="0_)"/>
    <numFmt numFmtId="217" formatCode="_(* #,##0.000_);_(* \(#,##0.000\);_(* &quot;-&quot;??_);_(@_)"/>
    <numFmt numFmtId="218" formatCode="_(* #,##0.0000000_);_(* \(#,##0.0000000\);_(* &quot;-&quot;??_);_(@_)"/>
  </numFmts>
  <fonts count="177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1"/>
      <name val=".Vn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.VnTime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.VnTime"/>
      <family val="2"/>
    </font>
    <font>
      <sz val="12"/>
      <name val="Arial"/>
      <family val="2"/>
    </font>
    <font>
      <sz val="14"/>
      <color indexed="8"/>
      <name val="Times New Roman"/>
      <family val="2"/>
    </font>
    <font>
      <sz val="10"/>
      <name val=".VnTime"/>
      <family val="2"/>
    </font>
    <font>
      <sz val="13"/>
      <name val="Times New Roman"/>
      <family val="1"/>
    </font>
    <font>
      <sz val="13"/>
      <name val=".VnTime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name val="??"/>
      <family val="3"/>
    </font>
    <font>
      <sz val="10"/>
      <name val="?? ??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???"/>
      <family val="0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11"/>
      <color indexed="20"/>
      <name val="Calibri"/>
      <family val="2"/>
    </font>
    <font>
      <sz val="12"/>
      <name val="Tms Rmn"/>
      <family val="0"/>
    </font>
    <font>
      <sz val="12"/>
      <name val="µ¸¿òÃ¼"/>
      <family val="3"/>
    </font>
    <font>
      <sz val="10"/>
      <name val="±¼¸²A¼"/>
      <family val="3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1"/>
      <name val="Tms Rmn"/>
      <family val="0"/>
    </font>
    <font>
      <sz val="10"/>
      <name val="MS Sans Serif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8"/>
      <color indexed="12"/>
      <name val="Helv"/>
      <family val="0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2"/>
      <name val="Helv"/>
      <family val="0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  <family val="0"/>
    </font>
    <font>
      <b/>
      <sz val="8"/>
      <color indexed="8"/>
      <name val="Helv"/>
      <family val="0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u val="single"/>
      <sz val="12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36"/>
      <name val="Times New Roman"/>
      <family val="1"/>
    </font>
    <font>
      <sz val="12"/>
      <name val=".VnArial Narrow"/>
      <family val="2"/>
    </font>
    <font>
      <b/>
      <u val="single"/>
      <sz val="10"/>
      <color indexed="36"/>
      <name val="Times New Roman"/>
      <family val="1"/>
    </font>
    <font>
      <i/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.VnTime"/>
      <family val="2"/>
    </font>
    <font>
      <i/>
      <sz val="12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3" fillId="0" borderId="0">
      <alignment vertical="center"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2" borderId="0">
      <alignment/>
      <protection/>
    </xf>
    <xf numFmtId="0" fontId="147" fillId="3" borderId="0" applyNumberFormat="0" applyBorder="0" applyAlignment="0" applyProtection="0"/>
    <xf numFmtId="0" fontId="28" fillId="3" borderId="0" applyNumberFormat="0" applyBorder="0" applyAlignment="0" applyProtection="0"/>
    <xf numFmtId="0" fontId="147" fillId="4" borderId="0" applyNumberFormat="0" applyBorder="0" applyAlignment="0" applyProtection="0"/>
    <xf numFmtId="0" fontId="28" fillId="4" borderId="0" applyNumberFormat="0" applyBorder="0" applyAlignment="0" applyProtection="0"/>
    <xf numFmtId="0" fontId="147" fillId="5" borderId="0" applyNumberFormat="0" applyBorder="0" applyAlignment="0" applyProtection="0"/>
    <xf numFmtId="0" fontId="28" fillId="5" borderId="0" applyNumberFormat="0" applyBorder="0" applyAlignment="0" applyProtection="0"/>
    <xf numFmtId="0" fontId="147" fillId="6" borderId="0" applyNumberFormat="0" applyBorder="0" applyAlignment="0" applyProtection="0"/>
    <xf numFmtId="0" fontId="28" fillId="6" borderId="0" applyNumberFormat="0" applyBorder="0" applyAlignment="0" applyProtection="0"/>
    <xf numFmtId="0" fontId="147" fillId="7" borderId="0" applyNumberFormat="0" applyBorder="0" applyAlignment="0" applyProtection="0"/>
    <xf numFmtId="0" fontId="28" fillId="8" borderId="0" applyNumberFormat="0" applyBorder="0" applyAlignment="0" applyProtection="0"/>
    <xf numFmtId="0" fontId="147" fillId="9" borderId="0" applyNumberFormat="0" applyBorder="0" applyAlignment="0" applyProtection="0"/>
    <xf numFmtId="0" fontId="28" fillId="10" borderId="0" applyNumberFormat="0" applyBorder="0" applyAlignment="0" applyProtection="0"/>
    <xf numFmtId="0" fontId="38" fillId="2" borderId="0">
      <alignment/>
      <protection/>
    </xf>
    <xf numFmtId="0" fontId="39" fillId="0" borderId="0">
      <alignment wrapText="1"/>
      <protection/>
    </xf>
    <xf numFmtId="0" fontId="147" fillId="11" borderId="0" applyNumberFormat="0" applyBorder="0" applyAlignment="0" applyProtection="0"/>
    <xf numFmtId="0" fontId="28" fillId="12" borderId="0" applyNumberFormat="0" applyBorder="0" applyAlignment="0" applyProtection="0"/>
    <xf numFmtId="0" fontId="147" fillId="13" borderId="0" applyNumberFormat="0" applyBorder="0" applyAlignment="0" applyProtection="0"/>
    <xf numFmtId="0" fontId="28" fillId="14" borderId="0" applyNumberFormat="0" applyBorder="0" applyAlignment="0" applyProtection="0"/>
    <xf numFmtId="0" fontId="147" fillId="15" borderId="0" applyNumberFormat="0" applyBorder="0" applyAlignment="0" applyProtection="0"/>
    <xf numFmtId="0" fontId="28" fillId="15" borderId="0" applyNumberFormat="0" applyBorder="0" applyAlignment="0" applyProtection="0"/>
    <xf numFmtId="0" fontId="147" fillId="16" borderId="0" applyNumberFormat="0" applyBorder="0" applyAlignment="0" applyProtection="0"/>
    <xf numFmtId="0" fontId="28" fillId="6" borderId="0" applyNumberFormat="0" applyBorder="0" applyAlignment="0" applyProtection="0"/>
    <xf numFmtId="0" fontId="147" fillId="17" borderId="0" applyNumberFormat="0" applyBorder="0" applyAlignment="0" applyProtection="0"/>
    <xf numFmtId="0" fontId="28" fillId="12" borderId="0" applyNumberFormat="0" applyBorder="0" applyAlignment="0" applyProtection="0"/>
    <xf numFmtId="0" fontId="147" fillId="18" borderId="0" applyNumberFormat="0" applyBorder="0" applyAlignment="0" applyProtection="0"/>
    <xf numFmtId="0" fontId="28" fillId="19" borderId="0" applyNumberFormat="0" applyBorder="0" applyAlignment="0" applyProtection="0"/>
    <xf numFmtId="0" fontId="148" fillId="20" borderId="0" applyNumberFormat="0" applyBorder="0" applyAlignment="0" applyProtection="0"/>
    <xf numFmtId="0" fontId="40" fillId="21" borderId="0" applyNumberFormat="0" applyBorder="0" applyAlignment="0" applyProtection="0"/>
    <xf numFmtId="0" fontId="148" fillId="22" borderId="0" applyNumberFormat="0" applyBorder="0" applyAlignment="0" applyProtection="0"/>
    <xf numFmtId="0" fontId="40" fillId="14" borderId="0" applyNumberFormat="0" applyBorder="0" applyAlignment="0" applyProtection="0"/>
    <xf numFmtId="0" fontId="148" fillId="15" borderId="0" applyNumberFormat="0" applyBorder="0" applyAlignment="0" applyProtection="0"/>
    <xf numFmtId="0" fontId="40" fillId="15" borderId="0" applyNumberFormat="0" applyBorder="0" applyAlignment="0" applyProtection="0"/>
    <xf numFmtId="0" fontId="148" fillId="23" borderId="0" applyNumberFormat="0" applyBorder="0" applyAlignment="0" applyProtection="0"/>
    <xf numFmtId="0" fontId="40" fillId="23" borderId="0" applyNumberFormat="0" applyBorder="0" applyAlignment="0" applyProtection="0"/>
    <xf numFmtId="0" fontId="148" fillId="24" borderId="0" applyNumberFormat="0" applyBorder="0" applyAlignment="0" applyProtection="0"/>
    <xf numFmtId="0" fontId="40" fillId="25" borderId="0" applyNumberFormat="0" applyBorder="0" applyAlignment="0" applyProtection="0"/>
    <xf numFmtId="0" fontId="148" fillId="26" borderId="0" applyNumberFormat="0" applyBorder="0" applyAlignment="0" applyProtection="0"/>
    <xf numFmtId="0" fontId="40" fillId="26" borderId="0" applyNumberFormat="0" applyBorder="0" applyAlignment="0" applyProtection="0"/>
    <xf numFmtId="0" fontId="148" fillId="27" borderId="0" applyNumberFormat="0" applyBorder="0" applyAlignment="0" applyProtection="0"/>
    <xf numFmtId="0" fontId="40" fillId="28" borderId="0" applyNumberFormat="0" applyBorder="0" applyAlignment="0" applyProtection="0"/>
    <xf numFmtId="0" fontId="148" fillId="29" borderId="0" applyNumberFormat="0" applyBorder="0" applyAlignment="0" applyProtection="0"/>
    <xf numFmtId="0" fontId="40" fillId="30" borderId="0" applyNumberFormat="0" applyBorder="0" applyAlignment="0" applyProtection="0"/>
    <xf numFmtId="0" fontId="148" fillId="31" borderId="0" applyNumberFormat="0" applyBorder="0" applyAlignment="0" applyProtection="0"/>
    <xf numFmtId="0" fontId="40" fillId="32" borderId="0" applyNumberFormat="0" applyBorder="0" applyAlignment="0" applyProtection="0"/>
    <xf numFmtId="0" fontId="148" fillId="33" borderId="0" applyNumberFormat="0" applyBorder="0" applyAlignment="0" applyProtection="0"/>
    <xf numFmtId="0" fontId="40" fillId="23" borderId="0" applyNumberFormat="0" applyBorder="0" applyAlignment="0" applyProtection="0"/>
    <xf numFmtId="0" fontId="148" fillId="34" borderId="0" applyNumberFormat="0" applyBorder="0" applyAlignment="0" applyProtection="0"/>
    <xf numFmtId="0" fontId="40" fillId="25" borderId="0" applyNumberFormat="0" applyBorder="0" applyAlignment="0" applyProtection="0"/>
    <xf numFmtId="0" fontId="148" fillId="35" borderId="0" applyNumberFormat="0" applyBorder="0" applyAlignment="0" applyProtection="0"/>
    <xf numFmtId="0" fontId="40" fillId="36" borderId="0" applyNumberFormat="0" applyBorder="0" applyAlignment="0" applyProtection="0"/>
    <xf numFmtId="177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26" fillId="0" borderId="0">
      <alignment horizontal="center" wrapText="1"/>
      <protection locked="0"/>
    </xf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49" fillId="37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73" fontId="18" fillId="0" borderId="0" applyFill="0" applyBorder="0" applyAlignment="0">
      <protection/>
    </xf>
    <xf numFmtId="181" fontId="48" fillId="0" borderId="0" applyFill="0" applyBorder="0" applyAlignment="0">
      <protection/>
    </xf>
    <xf numFmtId="182" fontId="48" fillId="0" borderId="0" applyFill="0" applyBorder="0" applyAlignment="0">
      <protection/>
    </xf>
    <xf numFmtId="183" fontId="48" fillId="0" borderId="0" applyFill="0" applyBorder="0" applyAlignment="0">
      <protection/>
    </xf>
    <xf numFmtId="184" fontId="18" fillId="0" borderId="0" applyFill="0" applyBorder="0" applyAlignment="0">
      <protection/>
    </xf>
    <xf numFmtId="166" fontId="48" fillId="0" borderId="0" applyFill="0" applyBorder="0" applyAlignment="0">
      <protection/>
    </xf>
    <xf numFmtId="185" fontId="48" fillId="0" borderId="0" applyFill="0" applyBorder="0" applyAlignment="0">
      <protection/>
    </xf>
    <xf numFmtId="181" fontId="48" fillId="0" borderId="0" applyFill="0" applyBorder="0" applyAlignment="0">
      <protection/>
    </xf>
    <xf numFmtId="0" fontId="150" fillId="38" borderId="1" applyNumberFormat="0" applyAlignment="0" applyProtection="0"/>
    <xf numFmtId="0" fontId="49" fillId="2" borderId="2" applyNumberFormat="0" applyAlignment="0" applyProtection="0"/>
    <xf numFmtId="0" fontId="50" fillId="0" borderId="0">
      <alignment/>
      <protection/>
    </xf>
    <xf numFmtId="0" fontId="151" fillId="39" borderId="3" applyNumberFormat="0" applyAlignment="0" applyProtection="0"/>
    <xf numFmtId="0" fontId="51" fillId="40" borderId="4" applyNumberFormat="0" applyAlignment="0" applyProtection="0"/>
    <xf numFmtId="172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53" fillId="0" borderId="0">
      <alignment/>
      <protection/>
    </xf>
    <xf numFmtId="186" fontId="53" fillId="0" borderId="0">
      <alignment/>
      <protection/>
    </xf>
    <xf numFmtId="186" fontId="53" fillId="0" borderId="0">
      <alignment/>
      <protection/>
    </xf>
    <xf numFmtId="186" fontId="53" fillId="0" borderId="0">
      <alignment/>
      <protection/>
    </xf>
    <xf numFmtId="186" fontId="53" fillId="0" borderId="0">
      <alignment/>
      <protection/>
    </xf>
    <xf numFmtId="186" fontId="53" fillId="0" borderId="0">
      <alignment/>
      <protection/>
    </xf>
    <xf numFmtId="186" fontId="53" fillId="0" borderId="0">
      <alignment/>
      <protection/>
    </xf>
    <xf numFmtId="186" fontId="53" fillId="0" borderId="0">
      <alignment/>
      <protection/>
    </xf>
    <xf numFmtId="41" fontId="0" fillId="0" borderId="0" applyFont="0" applyFill="0" applyBorder="0" applyAlignment="0" applyProtection="0"/>
    <xf numFmtId="166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54" fillId="0" borderId="0">
      <alignment/>
      <protection/>
    </xf>
    <xf numFmtId="3" fontId="18" fillId="0" borderId="0" applyFont="0" applyFill="0" applyBorder="0" applyAlignment="0" applyProtection="0"/>
    <xf numFmtId="0" fontId="55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54" fillId="0" borderId="0">
      <alignment/>
      <protection/>
    </xf>
    <xf numFmtId="0" fontId="18" fillId="0" borderId="0" applyFont="0" applyFill="0" applyBorder="0" applyAlignment="0" applyProtection="0"/>
    <xf numFmtId="14" fontId="56" fillId="0" borderId="0" applyFill="0" applyBorder="0" applyAlignment="0">
      <protection/>
    </xf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54" fillId="0" borderId="0">
      <alignment/>
      <protection/>
    </xf>
    <xf numFmtId="165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48" fillId="0" borderId="0" applyFill="0" applyBorder="0" applyAlignment="0">
      <protection/>
    </xf>
    <xf numFmtId="181" fontId="48" fillId="0" borderId="0" applyFill="0" applyBorder="0" applyAlignment="0">
      <protection/>
    </xf>
    <xf numFmtId="166" fontId="48" fillId="0" borderId="0" applyFill="0" applyBorder="0" applyAlignment="0">
      <protection/>
    </xf>
    <xf numFmtId="185" fontId="48" fillId="0" borderId="0" applyFill="0" applyBorder="0" applyAlignment="0">
      <protection/>
    </xf>
    <xf numFmtId="181" fontId="48" fillId="0" borderId="0" applyFill="0" applyBorder="0" applyAlignment="0">
      <protection/>
    </xf>
    <xf numFmtId="0" fontId="58" fillId="0" borderId="0" applyNumberFormat="0" applyAlignment="0">
      <protection/>
    </xf>
    <xf numFmtId="0" fontId="15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3" fillId="41" borderId="0" applyNumberFormat="0" applyBorder="0" applyAlignment="0" applyProtection="0"/>
    <xf numFmtId="0" fontId="60" fillId="5" borderId="0" applyNumberFormat="0" applyBorder="0" applyAlignment="0" applyProtection="0"/>
    <xf numFmtId="38" fontId="61" fillId="42" borderId="0" applyNumberFormat="0" applyBorder="0" applyAlignment="0" applyProtection="0"/>
    <xf numFmtId="193" fontId="25" fillId="0" borderId="0" applyFont="0" applyFill="0" applyBorder="0" applyAlignment="0" applyProtection="0"/>
    <xf numFmtId="0" fontId="62" fillId="43" borderId="0">
      <alignment/>
      <protection/>
    </xf>
    <xf numFmtId="0" fontId="63" fillId="0" borderId="0">
      <alignment horizontal="left"/>
      <protection/>
    </xf>
    <xf numFmtId="0" fontId="64" fillId="0" borderId="5" applyNumberFormat="0" applyAlignment="0" applyProtection="0"/>
    <xf numFmtId="0" fontId="64" fillId="0" borderId="6">
      <alignment horizontal="left" vertical="center"/>
      <protection/>
    </xf>
    <xf numFmtId="0" fontId="15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55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66" fillId="0" borderId="10" applyNumberFormat="0" applyFill="0" applyAlignment="0" applyProtection="0"/>
    <xf numFmtId="0" fontId="1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Protection="0">
      <alignment/>
    </xf>
    <xf numFmtId="0" fontId="64" fillId="0" borderId="0" applyProtection="0">
      <alignment/>
    </xf>
    <xf numFmtId="0" fontId="67" fillId="0" borderId="11">
      <alignment horizontal="center"/>
      <protection/>
    </xf>
    <xf numFmtId="0" fontId="67" fillId="0" borderId="0">
      <alignment horizontal="center"/>
      <protection/>
    </xf>
    <xf numFmtId="5" fontId="15" fillId="44" borderId="12" applyNumberFormat="0" applyAlignment="0">
      <protection/>
    </xf>
    <xf numFmtId="49" fontId="68" fillId="0" borderId="12">
      <alignment vertical="center"/>
      <protection/>
    </xf>
    <xf numFmtId="0" fontId="1" fillId="0" borderId="0" applyNumberFormat="0" applyFill="0" applyBorder="0" applyAlignment="0" applyProtection="0"/>
    <xf numFmtId="0" fontId="157" fillId="45" borderId="1" applyNumberFormat="0" applyAlignment="0" applyProtection="0"/>
    <xf numFmtId="10" fontId="61" fillId="42" borderId="12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166" fontId="48" fillId="0" borderId="0" applyFill="0" applyBorder="0" applyAlignment="0">
      <protection/>
    </xf>
    <xf numFmtId="181" fontId="48" fillId="0" borderId="0" applyFill="0" applyBorder="0" applyAlignment="0">
      <protection/>
    </xf>
    <xf numFmtId="166" fontId="48" fillId="0" borderId="0" applyFill="0" applyBorder="0" applyAlignment="0">
      <protection/>
    </xf>
    <xf numFmtId="185" fontId="48" fillId="0" borderId="0" applyFill="0" applyBorder="0" applyAlignment="0">
      <protection/>
    </xf>
    <xf numFmtId="181" fontId="48" fillId="0" borderId="0" applyFill="0" applyBorder="0" applyAlignment="0">
      <protection/>
    </xf>
    <xf numFmtId="0" fontId="158" fillId="0" borderId="13" applyNumberFormat="0" applyFill="0" applyAlignment="0" applyProtection="0"/>
    <xf numFmtId="0" fontId="70" fillId="0" borderId="14" applyNumberFormat="0" applyFill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71" fillId="0" borderId="11">
      <alignment/>
      <protection/>
    </xf>
    <xf numFmtId="194" fontId="18" fillId="0" borderId="15">
      <alignment/>
      <protection/>
    </xf>
    <xf numFmtId="195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159" fillId="46" borderId="0" applyNumberFormat="0" applyBorder="0" applyAlignment="0" applyProtection="0"/>
    <xf numFmtId="0" fontId="72" fillId="47" borderId="0" applyNumberFormat="0" applyBorder="0" applyAlignment="0" applyProtection="0"/>
    <xf numFmtId="0" fontId="9" fillId="0" borderId="0">
      <alignment/>
      <protection/>
    </xf>
    <xf numFmtId="37" fontId="73" fillId="0" borderId="0">
      <alignment/>
      <protection/>
    </xf>
    <xf numFmtId="199" fontId="7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16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6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48" borderId="16" applyNumberFormat="0" applyFont="0" applyAlignment="0" applyProtection="0"/>
    <xf numFmtId="0" fontId="18" fillId="49" borderId="17" applyNumberFormat="0" applyFon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1" fillId="38" borderId="18" applyNumberFormat="0" applyAlignment="0" applyProtection="0"/>
    <xf numFmtId="0" fontId="76" fillId="2" borderId="19" applyNumberFormat="0" applyAlignment="0" applyProtection="0"/>
    <xf numFmtId="14" fontId="2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4" fillId="0" borderId="20" applyNumberFormat="0" applyBorder="0">
      <alignment/>
      <protection/>
    </xf>
    <xf numFmtId="166" fontId="48" fillId="0" borderId="0" applyFill="0" applyBorder="0" applyAlignment="0">
      <protection/>
    </xf>
    <xf numFmtId="181" fontId="48" fillId="0" borderId="0" applyFill="0" applyBorder="0" applyAlignment="0">
      <protection/>
    </xf>
    <xf numFmtId="166" fontId="48" fillId="0" borderId="0" applyFill="0" applyBorder="0" applyAlignment="0">
      <protection/>
    </xf>
    <xf numFmtId="185" fontId="48" fillId="0" borderId="0" applyFill="0" applyBorder="0" applyAlignment="0">
      <protection/>
    </xf>
    <xf numFmtId="181" fontId="48" fillId="0" borderId="0" applyFill="0" applyBorder="0" applyAlignment="0">
      <protection/>
    </xf>
    <xf numFmtId="0" fontId="77" fillId="0" borderId="0">
      <alignment/>
      <protection/>
    </xf>
    <xf numFmtId="0" fontId="54" fillId="0" borderId="0" applyNumberFormat="0" applyFont="0" applyFill="0" applyBorder="0" applyAlignment="0" applyProtection="0"/>
    <xf numFmtId="0" fontId="78" fillId="0" borderId="11">
      <alignment horizontal="center"/>
      <protection/>
    </xf>
    <xf numFmtId="0" fontId="79" fillId="50" borderId="0" applyNumberFormat="0" applyFont="0" applyBorder="0" applyAlignment="0">
      <protection/>
    </xf>
    <xf numFmtId="14" fontId="80" fillId="0" borderId="0" applyNumberFormat="0" applyFill="0" applyBorder="0" applyAlignment="0" applyProtection="0"/>
    <xf numFmtId="4" fontId="81" fillId="47" borderId="21" applyNumberFormat="0" applyProtection="0">
      <alignment vertical="center"/>
    </xf>
    <xf numFmtId="4" fontId="82" fillId="47" borderId="21" applyNumberFormat="0" applyProtection="0">
      <alignment vertical="center"/>
    </xf>
    <xf numFmtId="4" fontId="83" fillId="47" borderId="21" applyNumberFormat="0" applyProtection="0">
      <alignment horizontal="left" vertical="center" indent="1"/>
    </xf>
    <xf numFmtId="4" fontId="83" fillId="51" borderId="0" applyNumberFormat="0" applyProtection="0">
      <alignment horizontal="left" vertical="center" indent="1"/>
    </xf>
    <xf numFmtId="4" fontId="83" fillId="30" borderId="21" applyNumberFormat="0" applyProtection="0">
      <alignment horizontal="right" vertical="center"/>
    </xf>
    <xf numFmtId="4" fontId="83" fillId="4" borderId="21" applyNumberFormat="0" applyProtection="0">
      <alignment horizontal="right" vertical="center"/>
    </xf>
    <xf numFmtId="4" fontId="83" fillId="14" borderId="21" applyNumberFormat="0" applyProtection="0">
      <alignment horizontal="right" vertical="center"/>
    </xf>
    <xf numFmtId="4" fontId="83" fillId="5" borderId="21" applyNumberFormat="0" applyProtection="0">
      <alignment horizontal="right" vertical="center"/>
    </xf>
    <xf numFmtId="4" fontId="83" fillId="19" borderId="21" applyNumberFormat="0" applyProtection="0">
      <alignment horizontal="right" vertical="center"/>
    </xf>
    <xf numFmtId="4" fontId="83" fillId="10" borderId="21" applyNumberFormat="0" applyProtection="0">
      <alignment horizontal="right" vertical="center"/>
    </xf>
    <xf numFmtId="4" fontId="83" fillId="52" borderId="21" applyNumberFormat="0" applyProtection="0">
      <alignment horizontal="right" vertical="center"/>
    </xf>
    <xf numFmtId="4" fontId="83" fillId="32" borderId="21" applyNumberFormat="0" applyProtection="0">
      <alignment horizontal="right" vertical="center"/>
    </xf>
    <xf numFmtId="4" fontId="83" fillId="53" borderId="21" applyNumberFormat="0" applyProtection="0">
      <alignment horizontal="right" vertical="center"/>
    </xf>
    <xf numFmtId="4" fontId="81" fillId="54" borderId="22" applyNumberFormat="0" applyProtection="0">
      <alignment horizontal="left" vertical="center" indent="1"/>
    </xf>
    <xf numFmtId="4" fontId="81" fillId="12" borderId="0" applyNumberFormat="0" applyProtection="0">
      <alignment horizontal="left" vertical="center" indent="1"/>
    </xf>
    <xf numFmtId="4" fontId="81" fillId="51" borderId="0" applyNumberFormat="0" applyProtection="0">
      <alignment horizontal="left" vertical="center" indent="1"/>
    </xf>
    <xf numFmtId="4" fontId="83" fillId="12" borderId="21" applyNumberFormat="0" applyProtection="0">
      <alignment horizontal="right" vertical="center"/>
    </xf>
    <xf numFmtId="4" fontId="56" fillId="12" borderId="0" applyNumberFormat="0" applyProtection="0">
      <alignment horizontal="left" vertical="center" indent="1"/>
    </xf>
    <xf numFmtId="4" fontId="56" fillId="51" borderId="0" applyNumberFormat="0" applyProtection="0">
      <alignment horizontal="left" vertical="center" indent="1"/>
    </xf>
    <xf numFmtId="4" fontId="83" fillId="55" borderId="21" applyNumberFormat="0" applyProtection="0">
      <alignment vertical="center"/>
    </xf>
    <xf numFmtId="4" fontId="84" fillId="55" borderId="21" applyNumberFormat="0" applyProtection="0">
      <alignment vertical="center"/>
    </xf>
    <xf numFmtId="4" fontId="81" fillId="12" borderId="23" applyNumberFormat="0" applyProtection="0">
      <alignment horizontal="left" vertical="center" indent="1"/>
    </xf>
    <xf numFmtId="4" fontId="83" fillId="55" borderId="21" applyNumberFormat="0" applyProtection="0">
      <alignment horizontal="right" vertical="center"/>
    </xf>
    <xf numFmtId="4" fontId="84" fillId="55" borderId="21" applyNumberFormat="0" applyProtection="0">
      <alignment horizontal="right" vertical="center"/>
    </xf>
    <xf numFmtId="4" fontId="81" fillId="12" borderId="21" applyNumberFormat="0" applyProtection="0">
      <alignment horizontal="left" vertical="center" indent="1"/>
    </xf>
    <xf numFmtId="4" fontId="85" fillId="44" borderId="23" applyNumberFormat="0" applyProtection="0">
      <alignment horizontal="left" vertical="center" indent="1"/>
    </xf>
    <xf numFmtId="4" fontId="86" fillId="55" borderId="21" applyNumberFormat="0" applyProtection="0">
      <alignment horizontal="right" vertical="center"/>
    </xf>
    <xf numFmtId="0" fontId="79" fillId="1" borderId="6" applyNumberFormat="0" applyFont="0" applyAlignment="0">
      <protection/>
    </xf>
    <xf numFmtId="0" fontId="87" fillId="0" borderId="0" applyNumberFormat="0" applyFill="0" applyBorder="0" applyAlignment="0">
      <protection/>
    </xf>
    <xf numFmtId="0" fontId="88" fillId="0" borderId="24" applyNumberFormat="0" applyFill="0" applyBorder="0" applyAlignment="0" applyProtection="0"/>
    <xf numFmtId="0" fontId="23" fillId="0" borderId="0" applyNumberFormat="0" applyFill="0" applyBorder="0" applyAlignment="0" applyProtection="0"/>
    <xf numFmtId="172" fontId="52" fillId="0" borderId="0" applyFont="0" applyFill="0" applyBorder="0" applyAlignment="0" applyProtection="0"/>
    <xf numFmtId="0" fontId="71" fillId="0" borderId="0">
      <alignment/>
      <protection/>
    </xf>
    <xf numFmtId="40" fontId="89" fillId="0" borderId="0" applyBorder="0">
      <alignment horizontal="right"/>
      <protection/>
    </xf>
    <xf numFmtId="201" fontId="25" fillId="0" borderId="25">
      <alignment horizontal="right" vertical="center"/>
      <protection/>
    </xf>
    <xf numFmtId="49" fontId="56" fillId="0" borderId="0" applyFill="0" applyBorder="0" applyAlignment="0">
      <protection/>
    </xf>
    <xf numFmtId="202" fontId="18" fillId="0" borderId="0" applyFill="0" applyBorder="0" applyAlignment="0">
      <protection/>
    </xf>
    <xf numFmtId="203" fontId="18" fillId="0" borderId="0" applyFill="0" applyBorder="0" applyAlignment="0">
      <protection/>
    </xf>
    <xf numFmtId="204" fontId="25" fillId="0" borderId="25">
      <alignment horizontal="center"/>
      <protection/>
    </xf>
    <xf numFmtId="0" fontId="7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3" fillId="0" borderId="26" applyNumberFormat="0" applyFill="0" applyAlignment="0" applyProtection="0"/>
    <xf numFmtId="0" fontId="18" fillId="0" borderId="27" applyNumberFormat="0" applyFont="0" applyFill="0" applyAlignment="0" applyProtection="0"/>
    <xf numFmtId="203" fontId="25" fillId="0" borderId="0">
      <alignment/>
      <protection/>
    </xf>
    <xf numFmtId="205" fontId="25" fillId="0" borderId="12">
      <alignment/>
      <protection/>
    </xf>
    <xf numFmtId="5" fontId="90" fillId="56" borderId="28">
      <alignment vertical="top"/>
      <protection/>
    </xf>
    <xf numFmtId="0" fontId="20" fillId="57" borderId="12">
      <alignment horizontal="left" vertical="center"/>
      <protection/>
    </xf>
    <xf numFmtId="6" fontId="91" fillId="58" borderId="28">
      <alignment/>
      <protection/>
    </xf>
    <xf numFmtId="5" fontId="15" fillId="0" borderId="28">
      <alignment horizontal="left" vertical="top"/>
      <protection/>
    </xf>
    <xf numFmtId="0" fontId="92" fillId="59" borderId="0">
      <alignment horizontal="left" vertical="center"/>
      <protection/>
    </xf>
    <xf numFmtId="5" fontId="23" fillId="0" borderId="29">
      <alignment horizontal="left" vertical="top"/>
      <protection/>
    </xf>
    <xf numFmtId="0" fontId="93" fillId="0" borderId="29">
      <alignment horizontal="left" vertical="center"/>
      <protection/>
    </xf>
    <xf numFmtId="42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13" fillId="0" borderId="0">
      <alignment vertical="center"/>
      <protection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>
      <alignment/>
      <protection/>
    </xf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98" fillId="0" borderId="0" applyFont="0" applyFill="0" applyBorder="0" applyAlignment="0" applyProtection="0"/>
    <xf numFmtId="209" fontId="98" fillId="0" borderId="0" applyFont="0" applyFill="0" applyBorder="0" applyAlignment="0" applyProtection="0"/>
    <xf numFmtId="0" fontId="100" fillId="0" borderId="0">
      <alignment/>
      <protection/>
    </xf>
    <xf numFmtId="0" fontId="21" fillId="0" borderId="0">
      <alignment/>
      <protection/>
    </xf>
    <xf numFmtId="165" fontId="101" fillId="0" borderId="0" applyFont="0" applyFill="0" applyBorder="0" applyAlignment="0" applyProtection="0"/>
    <xf numFmtId="167" fontId="101" fillId="0" borderId="0" applyFont="0" applyFill="0" applyBorder="0" applyAlignment="0" applyProtection="0"/>
    <xf numFmtId="0" fontId="9" fillId="0" borderId="0">
      <alignment/>
      <protection/>
    </xf>
    <xf numFmtId="164" fontId="101" fillId="0" borderId="0" applyFont="0" applyFill="0" applyBorder="0" applyAlignment="0" applyProtection="0"/>
    <xf numFmtId="6" fontId="33" fillId="0" borderId="0" applyFont="0" applyFill="0" applyBorder="0" applyAlignment="0" applyProtection="0"/>
    <xf numFmtId="166" fontId="101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05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3" fontId="105" fillId="0" borderId="0" xfId="0" applyNumberFormat="1" applyFont="1" applyFill="1" applyAlignment="1">
      <alignment/>
    </xf>
    <xf numFmtId="0" fontId="110" fillId="0" borderId="0" xfId="0" applyFont="1" applyFill="1" applyAlignment="1">
      <alignment horizontal="left"/>
    </xf>
    <xf numFmtId="3" fontId="112" fillId="0" borderId="0" xfId="0" applyNumberFormat="1" applyFont="1" applyFill="1" applyAlignment="1">
      <alignment horizontal="center"/>
    </xf>
    <xf numFmtId="0" fontId="109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8" fillId="0" borderId="0" xfId="0" applyFont="1" applyFill="1" applyAlignment="1">
      <alignment/>
    </xf>
    <xf numFmtId="0" fontId="113" fillId="0" borderId="0" xfId="0" applyFont="1" applyFill="1" applyAlignment="1">
      <alignment horizontal="center"/>
    </xf>
    <xf numFmtId="0" fontId="114" fillId="0" borderId="0" xfId="251" applyFont="1" applyFill="1" applyBorder="1" applyAlignment="1">
      <alignment horizontal="center"/>
      <protection/>
    </xf>
    <xf numFmtId="0" fontId="107" fillId="0" borderId="30" xfId="251" applyFont="1" applyFill="1" applyBorder="1" applyAlignment="1">
      <alignment horizontal="right"/>
      <protection/>
    </xf>
    <xf numFmtId="3" fontId="107" fillId="0" borderId="30" xfId="251" applyNumberFormat="1" applyFont="1" applyFill="1" applyBorder="1" applyAlignment="1">
      <alignment horizontal="right"/>
      <protection/>
    </xf>
    <xf numFmtId="0" fontId="109" fillId="0" borderId="0" xfId="0" applyFont="1" applyBorder="1" applyAlignment="1">
      <alignment horizontal="center"/>
    </xf>
    <xf numFmtId="0" fontId="118" fillId="0" borderId="31" xfId="0" applyFont="1" applyBorder="1" applyAlignment="1">
      <alignment horizontal="left" vertical="center" wrapText="1"/>
    </xf>
    <xf numFmtId="0" fontId="106" fillId="0" borderId="31" xfId="0" applyFont="1" applyFill="1" applyBorder="1" applyAlignment="1">
      <alignment horizontal="left" vertical="center" wrapText="1"/>
    </xf>
    <xf numFmtId="0" fontId="105" fillId="0" borderId="0" xfId="0" applyFont="1" applyAlignment="1">
      <alignment horizontal="center"/>
    </xf>
    <xf numFmtId="0" fontId="110" fillId="0" borderId="0" xfId="0" applyFont="1" applyAlignment="1">
      <alignment/>
    </xf>
    <xf numFmtId="0" fontId="105" fillId="0" borderId="0" xfId="0" applyFont="1" applyFill="1" applyAlignment="1">
      <alignment/>
    </xf>
    <xf numFmtId="0" fontId="105" fillId="0" borderId="0" xfId="251" applyFont="1" applyFill="1" applyBorder="1" applyAlignment="1">
      <alignment horizontal="center"/>
      <protection/>
    </xf>
    <xf numFmtId="0" fontId="104" fillId="0" borderId="31" xfId="251" applyFont="1" applyFill="1" applyBorder="1" applyAlignment="1">
      <alignment horizontal="center" vertical="center" wrapText="1"/>
      <protection/>
    </xf>
    <xf numFmtId="0" fontId="104" fillId="0" borderId="31" xfId="251" applyFont="1" applyFill="1" applyBorder="1" applyAlignment="1">
      <alignment horizontal="left" vertical="center" wrapText="1"/>
      <protection/>
    </xf>
    <xf numFmtId="0" fontId="106" fillId="0" borderId="0" xfId="0" applyFont="1" applyFill="1" applyAlignment="1">
      <alignment/>
    </xf>
    <xf numFmtId="0" fontId="110" fillId="0" borderId="31" xfId="251" applyFont="1" applyFill="1" applyBorder="1" applyAlignment="1">
      <alignment horizontal="center" vertical="center" wrapText="1"/>
      <protection/>
    </xf>
    <xf numFmtId="0" fontId="105" fillId="0" borderId="31" xfId="251" applyFont="1" applyFill="1" applyBorder="1" applyAlignment="1">
      <alignment horizontal="center" vertical="center" wrapText="1"/>
      <protection/>
    </xf>
    <xf numFmtId="0" fontId="105" fillId="0" borderId="31" xfId="251" applyFont="1" applyFill="1" applyBorder="1" applyAlignment="1">
      <alignment horizontal="left" vertical="center" wrapText="1"/>
      <protection/>
    </xf>
    <xf numFmtId="0" fontId="104" fillId="0" borderId="32" xfId="251" applyFont="1" applyFill="1" applyBorder="1" applyAlignment="1">
      <alignment horizontal="center" vertical="center" wrapText="1"/>
      <protection/>
    </xf>
    <xf numFmtId="0" fontId="104" fillId="0" borderId="32" xfId="251" applyFont="1" applyFill="1" applyBorder="1" applyAlignment="1">
      <alignment horizontal="left" vertical="center" wrapText="1"/>
      <protection/>
    </xf>
    <xf numFmtId="3" fontId="104" fillId="0" borderId="0" xfId="0" applyNumberFormat="1" applyFont="1" applyFill="1" applyBorder="1" applyAlignment="1">
      <alignment/>
    </xf>
    <xf numFmtId="3" fontId="105" fillId="0" borderId="0" xfId="0" applyNumberFormat="1" applyFont="1" applyFill="1" applyBorder="1" applyAlignment="1">
      <alignment/>
    </xf>
    <xf numFmtId="0" fontId="105" fillId="0" borderId="0" xfId="0" applyFont="1" applyFill="1" applyBorder="1" applyAlignment="1">
      <alignment horizontal="center"/>
    </xf>
    <xf numFmtId="3" fontId="105" fillId="0" borderId="0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3" fontId="104" fillId="0" borderId="0" xfId="0" applyNumberFormat="1" applyFont="1" applyFill="1" applyBorder="1" applyAlignment="1">
      <alignment horizontal="right"/>
    </xf>
    <xf numFmtId="0" fontId="120" fillId="0" borderId="0" xfId="0" applyFont="1" applyFill="1" applyBorder="1" applyAlignment="1">
      <alignment/>
    </xf>
    <xf numFmtId="0" fontId="105" fillId="0" borderId="0" xfId="251" applyFont="1" applyFill="1">
      <alignment/>
      <protection/>
    </xf>
    <xf numFmtId="0" fontId="105" fillId="0" borderId="0" xfId="251" applyFont="1" applyFill="1" applyBorder="1">
      <alignment/>
      <protection/>
    </xf>
    <xf numFmtId="3" fontId="105" fillId="0" borderId="0" xfId="251" applyNumberFormat="1" applyFont="1" applyFill="1">
      <alignment/>
      <protection/>
    </xf>
    <xf numFmtId="0" fontId="14" fillId="0" borderId="0" xfId="0" applyFont="1" applyFill="1" applyAlignment="1">
      <alignment horizontal="center"/>
    </xf>
    <xf numFmtId="0" fontId="105" fillId="0" borderId="0" xfId="0" applyFont="1" applyAlignment="1">
      <alignment vertical="center" wrapText="1"/>
    </xf>
    <xf numFmtId="0" fontId="117" fillId="0" borderId="31" xfId="0" applyFont="1" applyBorder="1" applyAlignment="1">
      <alignment horizontal="center" vertical="center" wrapText="1"/>
    </xf>
    <xf numFmtId="3" fontId="118" fillId="0" borderId="31" xfId="0" applyNumberFormat="1" applyFont="1" applyBorder="1" applyAlignment="1">
      <alignment horizontal="right" vertical="center" wrapText="1"/>
    </xf>
    <xf numFmtId="0" fontId="106" fillId="0" borderId="0" xfId="0" applyFont="1" applyAlignment="1">
      <alignment vertical="center" wrapText="1"/>
    </xf>
    <xf numFmtId="0" fontId="105" fillId="0" borderId="31" xfId="0" applyFont="1" applyBorder="1" applyAlignment="1">
      <alignment horizontal="center" vertical="center" wrapText="1"/>
    </xf>
    <xf numFmtId="3" fontId="115" fillId="0" borderId="31" xfId="0" applyNumberFormat="1" applyFont="1" applyBorder="1" applyAlignment="1">
      <alignment horizontal="right" vertical="center" wrapText="1"/>
    </xf>
    <xf numFmtId="0" fontId="105" fillId="0" borderId="31" xfId="0" applyFont="1" applyFill="1" applyBorder="1" applyAlignment="1">
      <alignment vertical="center" wrapText="1"/>
    </xf>
    <xf numFmtId="0" fontId="106" fillId="0" borderId="31" xfId="0" applyFont="1" applyBorder="1" applyAlignment="1">
      <alignment horizontal="center" vertical="center" wrapText="1"/>
    </xf>
    <xf numFmtId="3" fontId="117" fillId="0" borderId="31" xfId="0" applyNumberFormat="1" applyFont="1" applyBorder="1" applyAlignment="1">
      <alignment horizontal="left" vertical="center" wrapText="1"/>
    </xf>
    <xf numFmtId="3" fontId="119" fillId="0" borderId="31" xfId="0" applyNumberFormat="1" applyFont="1" applyBorder="1" applyAlignment="1">
      <alignment horizontal="right" vertical="center" wrapText="1"/>
    </xf>
    <xf numFmtId="0" fontId="105" fillId="0" borderId="0" xfId="0" applyFont="1" applyFill="1" applyAlignment="1">
      <alignment vertical="center" wrapText="1"/>
    </xf>
    <xf numFmtId="0" fontId="106" fillId="0" borderId="0" xfId="0" applyFont="1" applyFill="1" applyAlignment="1">
      <alignment vertical="center" wrapText="1"/>
    </xf>
    <xf numFmtId="170" fontId="105" fillId="0" borderId="31" xfId="251" applyNumberFormat="1" applyFont="1" applyFill="1" applyBorder="1" applyAlignment="1">
      <alignment vertical="center" wrapText="1"/>
      <protection/>
    </xf>
    <xf numFmtId="0" fontId="104" fillId="0" borderId="0" xfId="0" applyFont="1" applyFill="1" applyAlignment="1">
      <alignment vertical="center" wrapText="1"/>
    </xf>
    <xf numFmtId="0" fontId="110" fillId="0" borderId="0" xfId="0" applyFont="1" applyFill="1" applyAlignment="1">
      <alignment vertical="center" wrapText="1"/>
    </xf>
    <xf numFmtId="0" fontId="111" fillId="0" borderId="0" xfId="0" applyFont="1" applyFill="1" applyAlignment="1">
      <alignment vertical="center" wrapText="1"/>
    </xf>
    <xf numFmtId="0" fontId="105" fillId="0" borderId="31" xfId="251" applyFont="1" applyFill="1" applyBorder="1" applyAlignment="1">
      <alignment vertical="center" wrapText="1"/>
      <protection/>
    </xf>
    <xf numFmtId="0" fontId="13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3" fillId="0" borderId="0" xfId="0" applyFont="1" applyAlignment="1">
      <alignment vertical="center"/>
    </xf>
    <xf numFmtId="0" fontId="165" fillId="0" borderId="0" xfId="240" applyFont="1" applyFill="1" applyAlignment="1">
      <alignment/>
      <protection/>
    </xf>
    <xf numFmtId="0" fontId="166" fillId="0" borderId="0" xfId="240" applyFont="1" applyFill="1">
      <alignment/>
      <protection/>
    </xf>
    <xf numFmtId="0" fontId="166" fillId="0" borderId="0" xfId="240" applyFont="1" applyFill="1" applyAlignment="1">
      <alignment horizontal="center"/>
      <protection/>
    </xf>
    <xf numFmtId="3" fontId="167" fillId="0" borderId="0" xfId="240" applyNumberFormat="1" applyFont="1" applyFill="1" applyAlignment="1">
      <alignment horizontal="center"/>
      <protection/>
    </xf>
    <xf numFmtId="0" fontId="168" fillId="0" borderId="0" xfId="240" applyFont="1" applyFill="1">
      <alignment/>
      <protection/>
    </xf>
    <xf numFmtId="0" fontId="169" fillId="0" borderId="31" xfId="240" applyFont="1" applyFill="1" applyBorder="1" applyAlignment="1">
      <alignment horizontal="left" vertical="center" wrapText="1"/>
      <protection/>
    </xf>
    <xf numFmtId="0" fontId="166" fillId="0" borderId="31" xfId="240" applyFont="1" applyFill="1" applyBorder="1" applyAlignment="1">
      <alignment horizontal="left" vertical="center" wrapText="1"/>
      <protection/>
    </xf>
    <xf numFmtId="0" fontId="169" fillId="0" borderId="0" xfId="240" applyFont="1" applyFill="1">
      <alignment/>
      <protection/>
    </xf>
    <xf numFmtId="0" fontId="8" fillId="0" borderId="33" xfId="0" applyFont="1" applyFill="1" applyBorder="1" applyAlignment="1">
      <alignment horizontal="center" vertical="center" wrapText="1"/>
    </xf>
    <xf numFmtId="0" fontId="170" fillId="0" borderId="33" xfId="240" applyFont="1" applyFill="1" applyBorder="1" applyAlignment="1">
      <alignment horizontal="center" vertical="center" wrapText="1"/>
      <protection/>
    </xf>
    <xf numFmtId="0" fontId="170" fillId="0" borderId="12" xfId="240" applyFont="1" applyFill="1" applyBorder="1" applyAlignment="1">
      <alignment horizontal="center" vertical="center" wrapText="1"/>
      <protection/>
    </xf>
    <xf numFmtId="0" fontId="168" fillId="0" borderId="15" xfId="240" applyFont="1" applyFill="1" applyBorder="1" applyAlignment="1">
      <alignment horizontal="center"/>
      <protection/>
    </xf>
    <xf numFmtId="0" fontId="168" fillId="0" borderId="15" xfId="240" applyFont="1" applyFill="1" applyBorder="1">
      <alignment/>
      <protection/>
    </xf>
    <xf numFmtId="0" fontId="171" fillId="0" borderId="34" xfId="240" applyFont="1" applyBorder="1" applyAlignment="1">
      <alignment horizontal="left" vertical="center" wrapText="1"/>
      <protection/>
    </xf>
    <xf numFmtId="3" fontId="166" fillId="0" borderId="31" xfId="240" applyNumberFormat="1" applyFont="1" applyFill="1" applyBorder="1" applyAlignment="1">
      <alignment horizontal="center" vertical="center" wrapText="1"/>
      <protection/>
    </xf>
    <xf numFmtId="0" fontId="166" fillId="0" borderId="31" xfId="246" applyNumberFormat="1" applyFont="1" applyFill="1" applyBorder="1" applyAlignment="1" applyProtection="1">
      <alignment horizontal="left" vertical="center" wrapText="1"/>
      <protection/>
    </xf>
    <xf numFmtId="3" fontId="166" fillId="0" borderId="31" xfId="240" applyNumberFormat="1" applyFont="1" applyFill="1" applyBorder="1" applyAlignment="1">
      <alignment horizontal="right" vertical="center" wrapText="1"/>
      <protection/>
    </xf>
    <xf numFmtId="0" fontId="168" fillId="0" borderId="31" xfId="240" applyFont="1" applyFill="1" applyBorder="1" applyAlignment="1">
      <alignment vertical="center" wrapText="1"/>
      <protection/>
    </xf>
    <xf numFmtId="0" fontId="166" fillId="0" borderId="31" xfId="240" applyFont="1" applyFill="1" applyBorder="1" applyAlignment="1">
      <alignment horizontal="center" vertical="center" wrapText="1"/>
      <protection/>
    </xf>
    <xf numFmtId="0" fontId="168" fillId="0" borderId="31" xfId="240" applyFont="1" applyFill="1" applyBorder="1" applyAlignment="1">
      <alignment horizontal="center" vertical="center" wrapText="1"/>
      <protection/>
    </xf>
    <xf numFmtId="0" fontId="168" fillId="0" borderId="31" xfId="240" applyFont="1" applyFill="1" applyBorder="1" applyAlignment="1">
      <alignment horizontal="left" vertical="center" wrapText="1"/>
      <protection/>
    </xf>
    <xf numFmtId="3" fontId="168" fillId="0" borderId="31" xfId="240" applyNumberFormat="1" applyFont="1" applyFill="1" applyBorder="1" applyAlignment="1">
      <alignment horizontal="right" vertical="center" wrapText="1"/>
      <protection/>
    </xf>
    <xf numFmtId="3" fontId="168" fillId="0" borderId="32" xfId="240" applyNumberFormat="1" applyFont="1" applyFill="1" applyBorder="1" applyAlignment="1">
      <alignment horizontal="center" vertical="center" wrapText="1"/>
      <protection/>
    </xf>
    <xf numFmtId="0" fontId="168" fillId="0" borderId="32" xfId="240" applyFont="1" applyFill="1" applyBorder="1" applyAlignment="1">
      <alignment horizontal="left" vertical="center" wrapText="1"/>
      <protection/>
    </xf>
    <xf numFmtId="3" fontId="168" fillId="0" borderId="32" xfId="240" applyNumberFormat="1" applyFont="1" applyFill="1" applyBorder="1" applyAlignment="1">
      <alignment horizontal="right" vertical="center" wrapText="1"/>
      <protection/>
    </xf>
    <xf numFmtId="0" fontId="168" fillId="0" borderId="0" xfId="240" applyFont="1" applyFill="1" applyAlignment="1">
      <alignment vertical="center" wrapText="1"/>
      <protection/>
    </xf>
    <xf numFmtId="3" fontId="171" fillId="0" borderId="31" xfId="240" applyNumberFormat="1" applyFont="1" applyFill="1" applyBorder="1" applyAlignment="1">
      <alignment horizontal="right" vertical="center" wrapText="1"/>
      <protection/>
    </xf>
    <xf numFmtId="0" fontId="166" fillId="0" borderId="31" xfId="240" applyFont="1" applyFill="1" applyBorder="1" applyAlignment="1">
      <alignment vertical="center" wrapText="1"/>
      <protection/>
    </xf>
    <xf numFmtId="0" fontId="166" fillId="0" borderId="0" xfId="240" applyFont="1" applyFill="1" applyAlignment="1">
      <alignment vertical="center" wrapText="1"/>
      <protection/>
    </xf>
    <xf numFmtId="49" fontId="166" fillId="0" borderId="31" xfId="255" applyNumberFormat="1" applyFont="1" applyFill="1" applyBorder="1" applyAlignment="1">
      <alignment vertical="center" wrapText="1"/>
      <protection/>
    </xf>
    <xf numFmtId="0" fontId="172" fillId="0" borderId="31" xfId="240" applyFont="1" applyFill="1" applyBorder="1" applyAlignment="1">
      <alignment horizontal="center" vertical="center" wrapText="1"/>
      <protection/>
    </xf>
    <xf numFmtId="0" fontId="172" fillId="0" borderId="31" xfId="240" applyNumberFormat="1" applyFont="1" applyFill="1" applyBorder="1" applyAlignment="1" applyProtection="1">
      <alignment horizontal="left" vertical="center" wrapText="1"/>
      <protection/>
    </xf>
    <xf numFmtId="3" fontId="172" fillId="0" borderId="31" xfId="240" applyNumberFormat="1" applyFont="1" applyFill="1" applyBorder="1" applyAlignment="1">
      <alignment horizontal="right" vertical="center" wrapText="1"/>
      <protection/>
    </xf>
    <xf numFmtId="3" fontId="172" fillId="0" borderId="31" xfId="240" applyNumberFormat="1" applyFont="1" applyFill="1" applyBorder="1" applyAlignment="1">
      <alignment horizontal="right" vertical="center" wrapText="1"/>
      <protection/>
    </xf>
    <xf numFmtId="0" fontId="172" fillId="0" borderId="0" xfId="240" applyFont="1" applyFill="1" applyAlignment="1">
      <alignment vertical="center" wrapText="1"/>
      <protection/>
    </xf>
    <xf numFmtId="3" fontId="166" fillId="0" borderId="31" xfId="240" applyNumberFormat="1" applyFont="1" applyFill="1" applyBorder="1" applyAlignment="1">
      <alignment horizontal="right" vertical="center" wrapText="1"/>
      <protection/>
    </xf>
    <xf numFmtId="0" fontId="172" fillId="0" borderId="31" xfId="246" applyNumberFormat="1" applyFont="1" applyFill="1" applyBorder="1" applyAlignment="1" applyProtection="1">
      <alignment horizontal="left" vertical="center" wrapText="1"/>
      <protection/>
    </xf>
    <xf numFmtId="0" fontId="166" fillId="0" borderId="31" xfId="241" applyNumberFormat="1" applyFont="1" applyFill="1" applyBorder="1" applyAlignment="1" applyProtection="1">
      <alignment horizontal="left" vertical="center" wrapText="1"/>
      <protection/>
    </xf>
    <xf numFmtId="3" fontId="170" fillId="0" borderId="31" xfId="240" applyNumberFormat="1" applyFont="1" applyFill="1" applyBorder="1" applyAlignment="1">
      <alignment horizontal="right" vertical="center" wrapText="1"/>
      <protection/>
    </xf>
    <xf numFmtId="3" fontId="168" fillId="0" borderId="31" xfId="240" applyNumberFormat="1" applyFont="1" applyFill="1" applyBorder="1" applyAlignment="1">
      <alignment vertical="center" wrapText="1"/>
      <protection/>
    </xf>
    <xf numFmtId="3" fontId="166" fillId="0" borderId="31" xfId="240" applyNumberFormat="1" applyFont="1" applyFill="1" applyBorder="1" applyAlignment="1">
      <alignment vertical="center" wrapText="1"/>
      <protection/>
    </xf>
    <xf numFmtId="3" fontId="166" fillId="0" borderId="31" xfId="240" applyNumberFormat="1" applyFont="1" applyFill="1" applyBorder="1" applyAlignment="1">
      <alignment vertical="center" wrapText="1"/>
      <protection/>
    </xf>
    <xf numFmtId="3" fontId="170" fillId="0" borderId="31" xfId="240" applyNumberFormat="1" applyFont="1" applyFill="1" applyBorder="1" applyAlignment="1">
      <alignment vertical="center" wrapText="1"/>
      <protection/>
    </xf>
    <xf numFmtId="3" fontId="170" fillId="0" borderId="31" xfId="240" applyNumberFormat="1" applyFont="1" applyFill="1" applyBorder="1" applyAlignment="1">
      <alignment vertical="center" wrapText="1"/>
      <protection/>
    </xf>
    <xf numFmtId="3" fontId="166" fillId="0" borderId="0" xfId="240" applyNumberFormat="1" applyFont="1" applyFill="1" applyBorder="1" applyAlignment="1">
      <alignment vertical="center" wrapText="1"/>
      <protection/>
    </xf>
    <xf numFmtId="0" fontId="166" fillId="0" borderId="32" xfId="240" applyFont="1" applyFill="1" applyBorder="1" applyAlignment="1">
      <alignment vertical="center" wrapText="1"/>
      <protection/>
    </xf>
    <xf numFmtId="9" fontId="168" fillId="0" borderId="31" xfId="240" applyNumberFormat="1" applyFont="1" applyFill="1" applyBorder="1" applyAlignment="1">
      <alignment vertical="center" wrapText="1"/>
      <protection/>
    </xf>
    <xf numFmtId="9" fontId="166" fillId="0" borderId="31" xfId="240" applyNumberFormat="1" applyFont="1" applyFill="1" applyBorder="1" applyAlignment="1">
      <alignment vertical="center" wrapText="1"/>
      <protection/>
    </xf>
    <xf numFmtId="9" fontId="166" fillId="0" borderId="32" xfId="240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0" fontId="6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121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3" fontId="9" fillId="0" borderId="31" xfId="0" applyNumberFormat="1" applyFont="1" applyFill="1" applyBorder="1" applyAlignment="1">
      <alignment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2" fontId="9" fillId="0" borderId="31" xfId="253" applyNumberFormat="1" applyFont="1" applyFill="1" applyBorder="1" applyAlignment="1">
      <alignment horizontal="left" vertical="center" wrapText="1"/>
      <protection/>
    </xf>
    <xf numFmtId="0" fontId="9" fillId="0" borderId="31" xfId="252" applyNumberFormat="1" applyFont="1" applyFill="1" applyBorder="1" applyAlignment="1">
      <alignment horizontal="left" vertical="center" wrapText="1"/>
      <protection/>
    </xf>
    <xf numFmtId="0" fontId="9" fillId="0" borderId="0" xfId="253" applyFont="1" applyFill="1">
      <alignment/>
      <protection/>
    </xf>
    <xf numFmtId="210" fontId="9" fillId="0" borderId="0" xfId="253" applyNumberFormat="1" applyFont="1" applyFill="1">
      <alignment/>
      <protection/>
    </xf>
    <xf numFmtId="171" fontId="9" fillId="0" borderId="0" xfId="253" applyNumberFormat="1" applyFont="1" applyFill="1">
      <alignment/>
      <protection/>
    </xf>
    <xf numFmtId="0" fontId="10" fillId="0" borderId="0" xfId="253" applyFont="1" applyFill="1">
      <alignment/>
      <protection/>
    </xf>
    <xf numFmtId="210" fontId="10" fillId="0" borderId="0" xfId="253" applyNumberFormat="1" applyFont="1" applyFill="1">
      <alignment/>
      <protection/>
    </xf>
    <xf numFmtId="3" fontId="10" fillId="0" borderId="0" xfId="253" applyNumberFormat="1" applyFont="1" applyFill="1">
      <alignment/>
      <protection/>
    </xf>
    <xf numFmtId="0" fontId="8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31" xfId="0" applyFont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left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left" vertical="center" wrapText="1"/>
    </xf>
    <xf numFmtId="3" fontId="104" fillId="0" borderId="31" xfId="251" applyNumberFormat="1" applyFont="1" applyFill="1" applyBorder="1" applyAlignment="1">
      <alignment horizontal="right" vertical="center" wrapText="1"/>
      <protection/>
    </xf>
    <xf numFmtId="3" fontId="105" fillId="0" borderId="31" xfId="251" applyNumberFormat="1" applyFont="1" applyFill="1" applyBorder="1" applyAlignment="1">
      <alignment vertical="center" wrapText="1"/>
      <protection/>
    </xf>
    <xf numFmtId="3" fontId="105" fillId="0" borderId="31" xfId="251" applyNumberFormat="1" applyFont="1" applyFill="1" applyBorder="1" applyAlignment="1">
      <alignment horizontal="right" vertical="center" wrapText="1"/>
      <protection/>
    </xf>
    <xf numFmtId="3" fontId="105" fillId="0" borderId="31" xfId="0" applyNumberFormat="1" applyFont="1" applyFill="1" applyBorder="1" applyAlignment="1">
      <alignment vertical="center" wrapText="1"/>
    </xf>
    <xf numFmtId="3" fontId="110" fillId="0" borderId="31" xfId="251" applyNumberFormat="1" applyFont="1" applyFill="1" applyBorder="1" applyAlignment="1">
      <alignment horizontal="right" vertical="center" wrapText="1"/>
      <protection/>
    </xf>
    <xf numFmtId="3" fontId="104" fillId="0" borderId="32" xfId="251" applyNumberFormat="1" applyFont="1" applyFill="1" applyBorder="1" applyAlignment="1">
      <alignment horizontal="right" vertical="center" wrapText="1"/>
      <protection/>
    </xf>
    <xf numFmtId="0" fontId="110" fillId="0" borderId="0" xfId="251" applyFont="1" applyFill="1" applyBorder="1" applyAlignment="1">
      <alignment vertical="center" wrapText="1"/>
      <protection/>
    </xf>
    <xf numFmtId="0" fontId="106" fillId="0" borderId="0" xfId="251" applyFont="1" applyFill="1" applyBorder="1" applyAlignment="1">
      <alignment vertical="center" wrapText="1"/>
      <protection/>
    </xf>
    <xf numFmtId="172" fontId="105" fillId="0" borderId="31" xfId="119" applyNumberFormat="1" applyFont="1" applyFill="1" applyBorder="1" applyAlignment="1">
      <alignment vertical="center" wrapText="1"/>
    </xf>
    <xf numFmtId="172" fontId="104" fillId="0" borderId="32" xfId="119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246" applyNumberFormat="1" applyFont="1" applyFill="1" applyBorder="1" applyAlignment="1" applyProtection="1">
      <alignment horizontal="left" vertical="center" wrapText="1"/>
      <protection/>
    </xf>
    <xf numFmtId="0" fontId="9" fillId="0" borderId="31" xfId="246" applyNumberFormat="1" applyFont="1" applyFill="1" applyBorder="1" applyAlignment="1" applyProtection="1">
      <alignment horizontal="left" vertical="center" wrapText="1"/>
      <protection/>
    </xf>
    <xf numFmtId="3" fontId="125" fillId="0" borderId="31" xfId="0" applyNumberFormat="1" applyFont="1" applyFill="1" applyBorder="1" applyAlignment="1">
      <alignment horizontal="right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left" vertical="center" wrapText="1"/>
    </xf>
    <xf numFmtId="3" fontId="8" fillId="0" borderId="31" xfId="0" applyNumberFormat="1" applyFont="1" applyFill="1" applyBorder="1" applyAlignment="1">
      <alignment horizontal="right" vertical="center" wrapText="1"/>
    </xf>
    <xf numFmtId="3" fontId="12" fillId="0" borderId="31" xfId="0" applyNumberFormat="1" applyFont="1" applyFill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3" fontId="9" fillId="0" borderId="31" xfId="0" applyNumberFormat="1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121" fillId="0" borderId="3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3" fontId="110" fillId="0" borderId="32" xfId="251" applyNumberFormat="1" applyFont="1" applyFill="1" applyBorder="1" applyAlignment="1">
      <alignment horizontal="right" vertical="center" wrapText="1"/>
      <protection/>
    </xf>
    <xf numFmtId="3" fontId="117" fillId="0" borderId="31" xfId="0" applyNumberFormat="1" applyFont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3" fontId="103" fillId="0" borderId="31" xfId="0" applyNumberFormat="1" applyFont="1" applyBorder="1" applyAlignment="1">
      <alignment vertical="center" wrapText="1"/>
    </xf>
    <xf numFmtId="3" fontId="106" fillId="0" borderId="0" xfId="251" applyNumberFormat="1" applyFont="1" applyFill="1" applyBorder="1" applyAlignment="1">
      <alignment vertical="center" wrapText="1"/>
      <protection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left" vertical="center" wrapText="1"/>
    </xf>
    <xf numFmtId="3" fontId="103" fillId="0" borderId="31" xfId="0" applyNumberFormat="1" applyFont="1" applyBorder="1" applyAlignment="1">
      <alignment horizontal="right" vertical="center" wrapText="1"/>
    </xf>
    <xf numFmtId="3" fontId="103" fillId="0" borderId="31" xfId="0" applyNumberFormat="1" applyFont="1" applyBorder="1" applyAlignment="1">
      <alignment horizontal="left" vertical="center" wrapText="1"/>
    </xf>
    <xf numFmtId="3" fontId="173" fillId="0" borderId="31" xfId="240" applyNumberFormat="1" applyFont="1" applyFill="1" applyBorder="1" applyAlignment="1">
      <alignment vertical="center" wrapText="1"/>
      <protection/>
    </xf>
    <xf numFmtId="9" fontId="174" fillId="0" borderId="31" xfId="240" applyNumberFormat="1" applyFont="1" applyFill="1" applyBorder="1" applyAlignment="1">
      <alignment vertical="center" wrapText="1"/>
      <protection/>
    </xf>
    <xf numFmtId="0" fontId="110" fillId="0" borderId="31" xfId="0" applyFont="1" applyBorder="1" applyAlignment="1">
      <alignment horizontal="center" vertical="center" wrapText="1"/>
    </xf>
    <xf numFmtId="0" fontId="115" fillId="0" borderId="31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116" fillId="0" borderId="31" xfId="0" applyFont="1" applyBorder="1" applyAlignment="1">
      <alignment horizontal="left" vertical="center" wrapText="1"/>
    </xf>
    <xf numFmtId="3" fontId="116" fillId="0" borderId="31" xfId="0" applyNumberFormat="1" applyFont="1" applyFill="1" applyBorder="1" applyAlignment="1">
      <alignment vertical="center" wrapText="1"/>
    </xf>
    <xf numFmtId="0" fontId="110" fillId="0" borderId="31" xfId="0" applyFont="1" applyFill="1" applyBorder="1" applyAlignment="1">
      <alignment horizontal="left" vertical="center" wrapText="1"/>
    </xf>
    <xf numFmtId="3" fontId="110" fillId="0" borderId="31" xfId="251" applyNumberFormat="1" applyFont="1" applyFill="1" applyBorder="1" applyAlignment="1">
      <alignment vertical="center" wrapText="1"/>
      <protection/>
    </xf>
    <xf numFmtId="3" fontId="14" fillId="0" borderId="0" xfId="0" applyNumberFormat="1" applyFont="1" applyFill="1" applyAlignment="1">
      <alignment horizontal="center"/>
    </xf>
    <xf numFmtId="172" fontId="8" fillId="0" borderId="31" xfId="119" applyNumberFormat="1" applyFont="1" applyBorder="1" applyAlignment="1">
      <alignment horizontal="right"/>
    </xf>
    <xf numFmtId="3" fontId="16" fillId="0" borderId="0" xfId="0" applyNumberFormat="1" applyFont="1" applyFill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111" fillId="0" borderId="0" xfId="0" applyNumberFormat="1" applyFont="1" applyFill="1" applyAlignment="1">
      <alignment vertical="center" wrapText="1"/>
    </xf>
    <xf numFmtId="0" fontId="105" fillId="0" borderId="32" xfId="0" applyFont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left" vertical="center" wrapText="1"/>
    </xf>
    <xf numFmtId="3" fontId="103" fillId="0" borderId="32" xfId="0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2" fontId="5" fillId="0" borderId="31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110" fillId="0" borderId="31" xfId="251" applyFont="1" applyFill="1" applyBorder="1" applyAlignment="1">
      <alignment horizontal="left" vertical="center" wrapText="1"/>
      <protection/>
    </xf>
    <xf numFmtId="3" fontId="110" fillId="0" borderId="31" xfId="0" applyNumberFormat="1" applyFont="1" applyFill="1" applyBorder="1" applyAlignment="1">
      <alignment vertical="center" wrapText="1"/>
    </xf>
    <xf numFmtId="3" fontId="105" fillId="0" borderId="3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21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2" fillId="0" borderId="31" xfId="0" applyNumberFormat="1" applyFont="1" applyFill="1" applyBorder="1" applyAlignment="1">
      <alignment horizontal="center" wrapText="1"/>
    </xf>
    <xf numFmtId="3" fontId="12" fillId="0" borderId="31" xfId="0" applyNumberFormat="1" applyFont="1" applyFill="1" applyBorder="1" applyAlignment="1">
      <alignment horizontal="left" wrapText="1"/>
    </xf>
    <xf numFmtId="3" fontId="9" fillId="0" borderId="31" xfId="0" applyNumberFormat="1" applyFont="1" applyFill="1" applyBorder="1" applyAlignment="1">
      <alignment horizontal="center" vertical="center" wrapText="1" shrinkToFit="1"/>
    </xf>
    <xf numFmtId="3" fontId="9" fillId="0" borderId="31" xfId="0" applyNumberFormat="1" applyFont="1" applyFill="1" applyBorder="1" applyAlignment="1">
      <alignment horizontal="center" wrapText="1"/>
    </xf>
    <xf numFmtId="3" fontId="9" fillId="0" borderId="31" xfId="0" applyNumberFormat="1" applyFont="1" applyFill="1" applyBorder="1" applyAlignment="1">
      <alignment horizontal="left" wrapText="1"/>
    </xf>
    <xf numFmtId="3" fontId="12" fillId="0" borderId="31" xfId="0" applyNumberFormat="1" applyFont="1" applyFill="1" applyBorder="1" applyAlignment="1">
      <alignment horizontal="left" vertical="center" wrapText="1"/>
    </xf>
    <xf numFmtId="3" fontId="9" fillId="0" borderId="31" xfId="119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9" fillId="0" borderId="3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9" fillId="0" borderId="31" xfId="119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3" fontId="9" fillId="0" borderId="31" xfId="256" applyNumberFormat="1" applyFont="1" applyFill="1" applyBorder="1" applyAlignment="1">
      <alignment horizontal="left" wrapText="1"/>
      <protection/>
    </xf>
    <xf numFmtId="171" fontId="9" fillId="0" borderId="31" xfId="252" applyNumberFormat="1" applyFont="1" applyFill="1" applyBorder="1" applyAlignment="1">
      <alignment vertical="center" wrapText="1"/>
      <protection/>
    </xf>
    <xf numFmtId="3" fontId="123" fillId="0" borderId="31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9" fillId="0" borderId="31" xfId="0" applyNumberFormat="1" applyFont="1" applyFill="1" applyBorder="1" applyAlignment="1">
      <alignment wrapText="1"/>
    </xf>
    <xf numFmtId="3" fontId="1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3" fillId="0" borderId="31" xfId="253" applyFont="1" applyFill="1" applyBorder="1" applyAlignment="1">
      <alignment vertical="center" wrapText="1"/>
      <protection/>
    </xf>
    <xf numFmtId="171" fontId="123" fillId="0" borderId="31" xfId="252" applyNumberFormat="1" applyFont="1" applyFill="1" applyBorder="1" applyAlignment="1">
      <alignment vertical="center" wrapText="1"/>
      <protection/>
    </xf>
    <xf numFmtId="171" fontId="126" fillId="0" borderId="31" xfId="252" applyNumberFormat="1" applyFont="1" applyFill="1" applyBorder="1" applyAlignment="1">
      <alignment vertical="center" wrapText="1"/>
      <protection/>
    </xf>
    <xf numFmtId="3" fontId="127" fillId="0" borderId="31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horizontal="left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121" fillId="0" borderId="32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3" fontId="121" fillId="0" borderId="0" xfId="0" applyNumberFormat="1" applyFont="1" applyFill="1" applyAlignment="1">
      <alignment/>
    </xf>
    <xf numFmtId="0" fontId="106" fillId="0" borderId="31" xfId="0" applyFont="1" applyFill="1" applyBorder="1" applyAlignment="1">
      <alignment horizontal="center" vertical="center" wrapText="1"/>
    </xf>
    <xf numFmtId="3" fontId="117" fillId="0" borderId="31" xfId="0" applyNumberFormat="1" applyFont="1" applyFill="1" applyBorder="1" applyAlignment="1">
      <alignment horizontal="left" vertical="center" wrapText="1"/>
    </xf>
    <xf numFmtId="3" fontId="119" fillId="0" borderId="31" xfId="0" applyNumberFormat="1" applyFont="1" applyFill="1" applyBorder="1" applyAlignment="1">
      <alignment horizontal="right" vertical="center" wrapText="1"/>
    </xf>
    <xf numFmtId="3" fontId="117" fillId="0" borderId="31" xfId="0" applyNumberFormat="1" applyFont="1" applyFill="1" applyBorder="1" applyAlignment="1">
      <alignment horizontal="right" vertical="center" wrapText="1"/>
    </xf>
    <xf numFmtId="3" fontId="117" fillId="0" borderId="31" xfId="0" applyNumberFormat="1" applyFont="1" applyFill="1" applyBorder="1" applyAlignment="1">
      <alignment vertical="center" wrapText="1"/>
    </xf>
    <xf numFmtId="0" fontId="110" fillId="0" borderId="31" xfId="0" applyFont="1" applyFill="1" applyBorder="1" applyAlignment="1">
      <alignment horizontal="center" vertical="center" wrapText="1"/>
    </xf>
    <xf numFmtId="3" fontId="12" fillId="0" borderId="31" xfId="251" applyNumberFormat="1" applyFont="1" applyFill="1" applyBorder="1" applyAlignment="1">
      <alignment horizontal="left" vertical="center" wrapText="1"/>
      <protection/>
    </xf>
    <xf numFmtId="3" fontId="8" fillId="0" borderId="31" xfId="251" applyNumberFormat="1" applyFont="1" applyFill="1" applyBorder="1" applyAlignment="1">
      <alignment horizontal="right" vertical="center" wrapText="1"/>
      <protection/>
    </xf>
    <xf numFmtId="3" fontId="12" fillId="0" borderId="31" xfId="251" applyNumberFormat="1" applyFont="1" applyFill="1" applyBorder="1" applyAlignment="1">
      <alignment horizontal="right" vertical="center" wrapText="1"/>
      <protection/>
    </xf>
    <xf numFmtId="43" fontId="12" fillId="0" borderId="31" xfId="119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10" fillId="0" borderId="31" xfId="251" applyFont="1" applyFill="1" applyBorder="1" applyAlignment="1">
      <alignment horizontal="center" vertical="center" wrapText="1"/>
      <protection/>
    </xf>
    <xf numFmtId="0" fontId="10" fillId="0" borderId="31" xfId="251" applyFont="1" applyFill="1" applyBorder="1" applyAlignment="1">
      <alignment vertical="center" wrapText="1"/>
      <protection/>
    </xf>
    <xf numFmtId="3" fontId="10" fillId="0" borderId="31" xfId="251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10" fillId="0" borderId="31" xfId="251" applyFont="1" applyFill="1" applyBorder="1" applyAlignment="1">
      <alignment horizontal="left" vertical="center" wrapText="1"/>
      <protection/>
    </xf>
    <xf numFmtId="9" fontId="172" fillId="0" borderId="31" xfId="240" applyNumberFormat="1" applyFont="1" applyFill="1" applyBorder="1" applyAlignment="1">
      <alignment vertical="center" wrapText="1"/>
      <protection/>
    </xf>
    <xf numFmtId="3" fontId="173" fillId="60" borderId="31" xfId="240" applyNumberFormat="1" applyFont="1" applyFill="1" applyBorder="1" applyAlignment="1">
      <alignment vertical="center" wrapText="1"/>
      <protection/>
    </xf>
    <xf numFmtId="0" fontId="4" fillId="0" borderId="31" xfId="251" applyFont="1" applyFill="1" applyBorder="1" applyAlignment="1">
      <alignment horizontal="center" vertical="center" wrapText="1"/>
      <protection/>
    </xf>
    <xf numFmtId="170" fontId="4" fillId="0" borderId="31" xfId="251" applyNumberFormat="1" applyFont="1" applyFill="1" applyBorder="1" applyAlignment="1">
      <alignment vertical="center" wrapText="1"/>
      <protection/>
    </xf>
    <xf numFmtId="0" fontId="5" fillId="0" borderId="31" xfId="251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left" vertical="center" wrapText="1"/>
    </xf>
    <xf numFmtId="0" fontId="102" fillId="0" borderId="0" xfId="0" applyFont="1" applyFill="1" applyAlignment="1">
      <alignment vertical="center" wrapText="1"/>
    </xf>
    <xf numFmtId="0" fontId="5" fillId="0" borderId="31" xfId="254" applyFont="1" applyFill="1" applyBorder="1" applyAlignment="1">
      <alignment horizontal="left" vertical="center" wrapText="1"/>
      <protection/>
    </xf>
    <xf numFmtId="0" fontId="5" fillId="0" borderId="3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left" vertical="center" wrapText="1"/>
    </xf>
    <xf numFmtId="3" fontId="8" fillId="0" borderId="31" xfId="0" applyNumberFormat="1" applyFont="1" applyFill="1" applyBorder="1" applyAlignment="1">
      <alignment horizontal="left" wrapText="1"/>
    </xf>
    <xf numFmtId="3" fontId="103" fillId="0" borderId="31" xfId="0" applyNumberFormat="1" applyFont="1" applyFill="1" applyBorder="1" applyAlignment="1">
      <alignment horizontal="left" vertical="center" wrapText="1"/>
    </xf>
    <xf numFmtId="3" fontId="103" fillId="0" borderId="31" xfId="0" applyNumberFormat="1" applyFont="1" applyFill="1" applyBorder="1" applyAlignment="1">
      <alignment vertical="center" wrapText="1"/>
    </xf>
    <xf numFmtId="0" fontId="110" fillId="0" borderId="33" xfId="0" applyFont="1" applyBorder="1" applyAlignment="1">
      <alignment horizontal="center" vertical="center" wrapText="1"/>
    </xf>
    <xf numFmtId="0" fontId="110" fillId="0" borderId="33" xfId="0" applyFont="1" applyFill="1" applyBorder="1" applyAlignment="1">
      <alignment horizontal="left" vertical="center" wrapText="1"/>
    </xf>
    <xf numFmtId="3" fontId="115" fillId="0" borderId="33" xfId="0" applyNumberFormat="1" applyFont="1" applyBorder="1" applyAlignment="1">
      <alignment horizontal="right" vertical="center" wrapText="1"/>
    </xf>
    <xf numFmtId="172" fontId="105" fillId="0" borderId="0" xfId="119" applyNumberFormat="1" applyFont="1" applyAlignment="1">
      <alignment/>
    </xf>
    <xf numFmtId="0" fontId="106" fillId="0" borderId="30" xfId="251" applyFont="1" applyFill="1" applyBorder="1" applyAlignment="1">
      <alignment/>
      <protection/>
    </xf>
    <xf numFmtId="172" fontId="8" fillId="0" borderId="31" xfId="119" applyNumberFormat="1" applyFont="1" applyBorder="1" applyAlignment="1">
      <alignment/>
    </xf>
    <xf numFmtId="172" fontId="8" fillId="0" borderId="0" xfId="0" applyNumberFormat="1" applyFont="1" applyFill="1" applyAlignment="1">
      <alignment horizontal="center" vertical="center" wrapText="1"/>
    </xf>
    <xf numFmtId="0" fontId="170" fillId="0" borderId="28" xfId="240" applyFont="1" applyFill="1" applyBorder="1" applyAlignment="1">
      <alignment horizontal="center" vertical="center" wrapText="1"/>
      <protection/>
    </xf>
    <xf numFmtId="0" fontId="166" fillId="0" borderId="33" xfId="240" applyFont="1" applyBorder="1" applyAlignment="1">
      <alignment horizontal="center" vertical="center" wrapText="1"/>
      <protection/>
    </xf>
    <xf numFmtId="0" fontId="170" fillId="0" borderId="25" xfId="240" applyFont="1" applyFill="1" applyBorder="1" applyAlignment="1">
      <alignment horizontal="center" vertical="center" wrapText="1"/>
      <protection/>
    </xf>
    <xf numFmtId="0" fontId="175" fillId="0" borderId="35" xfId="240" applyFont="1" applyBorder="1">
      <alignment/>
      <protection/>
    </xf>
    <xf numFmtId="0" fontId="175" fillId="0" borderId="33" xfId="240" applyFont="1" applyBorder="1" applyAlignment="1">
      <alignment horizontal="center" vertical="center" wrapText="1"/>
      <protection/>
    </xf>
    <xf numFmtId="0" fontId="170" fillId="0" borderId="6" xfId="240" applyFont="1" applyFill="1" applyBorder="1" applyAlignment="1">
      <alignment horizontal="center" vertical="center" wrapText="1"/>
      <protection/>
    </xf>
    <xf numFmtId="0" fontId="170" fillId="0" borderId="35" xfId="240" applyFont="1" applyFill="1" applyBorder="1" applyAlignment="1">
      <alignment horizontal="center" vertical="center" wrapText="1"/>
      <protection/>
    </xf>
    <xf numFmtId="0" fontId="170" fillId="0" borderId="36" xfId="240" applyFont="1" applyFill="1" applyBorder="1" applyAlignment="1">
      <alignment horizontal="center" vertical="center" wrapText="1"/>
      <protection/>
    </xf>
    <xf numFmtId="0" fontId="170" fillId="0" borderId="37" xfId="240" applyFont="1" applyFill="1" applyBorder="1" applyAlignment="1">
      <alignment horizontal="center" vertical="center" wrapText="1"/>
      <protection/>
    </xf>
    <xf numFmtId="0" fontId="163" fillId="0" borderId="0" xfId="240" applyFont="1" applyFill="1" applyAlignment="1">
      <alignment horizontal="center" vertical="center" wrapText="1"/>
      <protection/>
    </xf>
    <xf numFmtId="0" fontId="165" fillId="0" borderId="0" xfId="240" applyFont="1" applyFill="1" applyAlignment="1">
      <alignment horizontal="center"/>
      <protection/>
    </xf>
    <xf numFmtId="0" fontId="176" fillId="0" borderId="0" xfId="240" applyFont="1" applyFill="1" applyAlignment="1">
      <alignment horizontal="center"/>
      <protection/>
    </xf>
    <xf numFmtId="3" fontId="147" fillId="0" borderId="30" xfId="240" applyNumberFormat="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170" fontId="110" fillId="0" borderId="15" xfId="0" applyNumberFormat="1" applyFont="1" applyBorder="1" applyAlignment="1">
      <alignment horizontal="center" vertical="center" wrapText="1"/>
    </xf>
    <xf numFmtId="170" fontId="110" fillId="0" borderId="15" xfId="0" applyNumberFormat="1" applyFont="1" applyBorder="1" applyAlignment="1">
      <alignment horizontal="center" vertical="center"/>
    </xf>
    <xf numFmtId="170" fontId="110" fillId="0" borderId="31" xfId="0" applyNumberFormat="1" applyFont="1" applyBorder="1" applyAlignment="1">
      <alignment horizontal="center" vertical="center"/>
    </xf>
    <xf numFmtId="0" fontId="110" fillId="0" borderId="15" xfId="251" applyFont="1" applyFill="1" applyBorder="1" applyAlignment="1">
      <alignment horizontal="center" vertical="center" wrapText="1"/>
      <protection/>
    </xf>
    <xf numFmtId="0" fontId="113" fillId="0" borderId="0" xfId="0" applyFont="1" applyFill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4" fillId="0" borderId="0" xfId="251" applyFont="1" applyFill="1" applyBorder="1" applyAlignment="1">
      <alignment horizontal="center"/>
      <protection/>
    </xf>
    <xf numFmtId="0" fontId="107" fillId="0" borderId="30" xfId="251" applyFont="1" applyFill="1" applyBorder="1" applyAlignment="1">
      <alignment horizontal="right"/>
      <protection/>
    </xf>
    <xf numFmtId="0" fontId="109" fillId="0" borderId="3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10" fillId="0" borderId="15" xfId="0" applyFont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 wrapText="1"/>
    </xf>
    <xf numFmtId="0" fontId="106" fillId="0" borderId="30" xfId="251" applyFont="1" applyFill="1" applyBorder="1" applyAlignment="1">
      <alignment horizontal="center"/>
      <protection/>
    </xf>
    <xf numFmtId="0" fontId="106" fillId="0" borderId="0" xfId="251" applyFont="1" applyFill="1" applyBorder="1" applyAlignment="1">
      <alignment horizontal="center" vertical="center" wrapText="1"/>
      <protection/>
    </xf>
    <xf numFmtId="0" fontId="105" fillId="0" borderId="31" xfId="0" applyFont="1" applyFill="1" applyBorder="1" applyAlignment="1">
      <alignment horizontal="center" vertical="center" wrapText="1"/>
    </xf>
    <xf numFmtId="0" fontId="110" fillId="0" borderId="0" xfId="251" applyFont="1" applyFill="1" applyBorder="1" applyAlignment="1">
      <alignment horizontal="center" vertical="center" wrapText="1"/>
      <protection/>
    </xf>
    <xf numFmtId="0" fontId="14" fillId="0" borderId="0" xfId="246" applyNumberFormat="1" applyFont="1" applyFill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</cellXfs>
  <cellStyles count="348">
    <cellStyle name="Normal" xfId="0"/>
    <cellStyle name="??" xfId="15"/>
    <cellStyle name="?? [0.00]_ Att. 1- Cover" xfId="16"/>
    <cellStyle name="?? [0]" xfId="17"/>
    <cellStyle name="?_x001D_??%U©÷u&amp;H©÷9_x0008_? s&#10;_x0007__x0001__x0001_" xfId="18"/>
    <cellStyle name="???? [0.00]_PRODUCT DETAIL Q1" xfId="19"/>
    <cellStyle name="????_PRODUCT DETAIL Q1" xfId="20"/>
    <cellStyle name="???[0]_?? DI" xfId="21"/>
    <cellStyle name="???_?? DI" xfId="22"/>
    <cellStyle name="??[0]_BRE" xfId="23"/>
    <cellStyle name="??_ Att. 1- Cover" xfId="24"/>
    <cellStyle name="??A? [0]_ÿÿÿÿÿÿ_1_¢¬???¢â? " xfId="25"/>
    <cellStyle name="??A?_ÿÿÿÿÿÿ_1_¢¬???¢â? " xfId="26"/>
    <cellStyle name="?¡±¢¥?_?¨ù??¢´¢¥_¢¬???¢â? " xfId="27"/>
    <cellStyle name="?ðÇ%U?&amp;H?_x0008_?s&#10;_x0007__x0001__x0001_" xfId="28"/>
    <cellStyle name="_Bang Chi tieu (2)" xfId="29"/>
    <cellStyle name="~1" xfId="30"/>
    <cellStyle name="1" xfId="31"/>
    <cellStyle name="¹éºÐÀ²_±âÅ¸" xfId="32"/>
    <cellStyle name="2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3" xfId="46"/>
    <cellStyle name="4" xfId="47"/>
    <cellStyle name="40% - Accent1" xfId="48"/>
    <cellStyle name="40% - Accent1 2" xfId="49"/>
    <cellStyle name="40% - Accent2" xfId="50"/>
    <cellStyle name="40% - Accent2 2" xfId="51"/>
    <cellStyle name="40% - Accent3" xfId="52"/>
    <cellStyle name="40% - Accent3 2" xfId="53"/>
    <cellStyle name="40% - Accent4" xfId="54"/>
    <cellStyle name="40% - Accent4 2" xfId="55"/>
    <cellStyle name="40% - Accent5" xfId="56"/>
    <cellStyle name="40% - Accent5 2" xfId="57"/>
    <cellStyle name="40% - Accent6" xfId="58"/>
    <cellStyle name="40% - Accent6 2" xfId="59"/>
    <cellStyle name="60% - Accent1" xfId="60"/>
    <cellStyle name="60% - Accent1 2" xfId="61"/>
    <cellStyle name="60% - Accent2" xfId="62"/>
    <cellStyle name="60% - Accent2 2" xfId="63"/>
    <cellStyle name="60% - Accent3" xfId="64"/>
    <cellStyle name="60% - Accent3 2" xfId="65"/>
    <cellStyle name="60% - Accent4" xfId="66"/>
    <cellStyle name="60% - Accent4 2" xfId="67"/>
    <cellStyle name="60% - Accent5" xfId="68"/>
    <cellStyle name="60% - Accent5 2" xfId="69"/>
    <cellStyle name="60% - Accent6" xfId="70"/>
    <cellStyle name="60% - Accent6 2" xfId="71"/>
    <cellStyle name="Accent1" xfId="72"/>
    <cellStyle name="Accent1 2" xfId="73"/>
    <cellStyle name="Accent2" xfId="74"/>
    <cellStyle name="Accent2 2" xfId="75"/>
    <cellStyle name="Accent3" xfId="76"/>
    <cellStyle name="Accent3 2" xfId="77"/>
    <cellStyle name="Accent4" xfId="78"/>
    <cellStyle name="Accent4 2" xfId="79"/>
    <cellStyle name="Accent5" xfId="80"/>
    <cellStyle name="Accent5 2" xfId="81"/>
    <cellStyle name="Accent6" xfId="82"/>
    <cellStyle name="Accent6 2" xfId="83"/>
    <cellStyle name="ÅëÈ­ [0]_¿ì¹°Åë" xfId="84"/>
    <cellStyle name="AeE­ [0]_INQUIRY ¿?¾÷AßAø " xfId="85"/>
    <cellStyle name="ÅëÈ­ [0]_laroux" xfId="86"/>
    <cellStyle name="ÅëÈ­_¿ì¹°Åë" xfId="87"/>
    <cellStyle name="AeE­_INQUIRY ¿?¾÷AßAø " xfId="88"/>
    <cellStyle name="ÅëÈ­_laroux" xfId="89"/>
    <cellStyle name="args.style" xfId="90"/>
    <cellStyle name="ÄÞ¸¶ [0]_¿ì¹°Åë" xfId="91"/>
    <cellStyle name="AÞ¸¶ [0]_INQUIRY ¿?¾÷AßAø " xfId="92"/>
    <cellStyle name="ÄÞ¸¶ [0]_laroux" xfId="93"/>
    <cellStyle name="ÄÞ¸¶_¿ì¹°Åë" xfId="94"/>
    <cellStyle name="AÞ¸¶_INQUIRY ¿?¾÷AßAø " xfId="95"/>
    <cellStyle name="ÄÞ¸¶_laroux" xfId="96"/>
    <cellStyle name="Bad" xfId="97"/>
    <cellStyle name="Bad 2" xfId="98"/>
    <cellStyle name="Body" xfId="99"/>
    <cellStyle name="C?AØ_¿?¾÷CoE² " xfId="100"/>
    <cellStyle name="Ç¥ÁØ_´çÃÊ±¸ÀÔ»ý»ê" xfId="101"/>
    <cellStyle name="C￥AØ_¿μ¾÷CoE² " xfId="102"/>
    <cellStyle name="Ç¥ÁØ_±³°¢¼ö·®" xfId="103"/>
    <cellStyle name="C￥AØ_Sheet1_¿μ¾÷CoE² " xfId="104"/>
    <cellStyle name="Calc Currency (0)" xfId="105"/>
    <cellStyle name="Calc Currency (2)" xfId="106"/>
    <cellStyle name="Calc Percent (0)" xfId="107"/>
    <cellStyle name="Calc Percent (1)" xfId="108"/>
    <cellStyle name="Calc Percent (2)" xfId="109"/>
    <cellStyle name="Calc Units (0)" xfId="110"/>
    <cellStyle name="Calc Units (1)" xfId="111"/>
    <cellStyle name="Calc Units (2)" xfId="112"/>
    <cellStyle name="Calculation" xfId="113"/>
    <cellStyle name="Calculation 2" xfId="114"/>
    <cellStyle name="category" xfId="115"/>
    <cellStyle name="Check Cell" xfId="116"/>
    <cellStyle name="Check Cell 2" xfId="117"/>
    <cellStyle name="Chi phÝ kh¸c_Book1" xfId="118"/>
    <cellStyle name="Comma" xfId="119"/>
    <cellStyle name="Comma  - Style1" xfId="120"/>
    <cellStyle name="Comma  - Style2" xfId="121"/>
    <cellStyle name="Comma  - Style3" xfId="122"/>
    <cellStyle name="Comma  - Style4" xfId="123"/>
    <cellStyle name="Comma  - Style5" xfId="124"/>
    <cellStyle name="Comma  - Style6" xfId="125"/>
    <cellStyle name="Comma  - Style7" xfId="126"/>
    <cellStyle name="Comma  - Style8" xfId="127"/>
    <cellStyle name="Comma [0]" xfId="128"/>
    <cellStyle name="Comma [00]" xfId="129"/>
    <cellStyle name="Comma 2" xfId="130"/>
    <cellStyle name="Comma 2 2" xfId="131"/>
    <cellStyle name="comma zerodec" xfId="132"/>
    <cellStyle name="Comma0" xfId="133"/>
    <cellStyle name="Copied" xfId="134"/>
    <cellStyle name="Currency" xfId="135"/>
    <cellStyle name="Currency [0]" xfId="136"/>
    <cellStyle name="Currency [00]" xfId="137"/>
    <cellStyle name="Currency0" xfId="138"/>
    <cellStyle name="Currency1" xfId="139"/>
    <cellStyle name="Date" xfId="140"/>
    <cellStyle name="Date Short" xfId="141"/>
    <cellStyle name="Dezimal [0]_NEGS" xfId="142"/>
    <cellStyle name="Dezimal_NEGS" xfId="143"/>
    <cellStyle name="Dollar (zero dec)" xfId="144"/>
    <cellStyle name="Dziesi?tny [0]_Invoices2001Slovakia" xfId="145"/>
    <cellStyle name="Dziesi?tny_Invoices2001Slovakia" xfId="146"/>
    <cellStyle name="Dziesietny [0]_Invoices2001Slovakia" xfId="147"/>
    <cellStyle name="Dziesiętny [0]_Invoices2001Slovakia" xfId="148"/>
    <cellStyle name="Dziesietny [0]_Invoices2001Slovakia_Book1" xfId="149"/>
    <cellStyle name="Dziesiętny [0]_Invoices2001Slovakia_Book1" xfId="150"/>
    <cellStyle name="Dziesietny [0]_Invoices2001Slovakia_Book1_Tong hop Cac tuyen(9-1-06)" xfId="151"/>
    <cellStyle name="Dziesiętny [0]_Invoices2001Slovakia_Book1_Tong hop Cac tuyen(9-1-06)" xfId="152"/>
    <cellStyle name="Dziesietny [0]_Invoices2001Slovakia_KL K.C mat duong" xfId="153"/>
    <cellStyle name="Dziesiętny [0]_Invoices2001Slovakia_Nhalamviec VTC(25-1-05)" xfId="154"/>
    <cellStyle name="Dziesietny [0]_Invoices2001Slovakia_TDT KHANH HOA" xfId="155"/>
    <cellStyle name="Dziesiętny [0]_Invoices2001Slovakia_TDT KHANH HOA" xfId="156"/>
    <cellStyle name="Dziesietny [0]_Invoices2001Slovakia_TDT KHANH HOA_Tong hop Cac tuyen(9-1-06)" xfId="157"/>
    <cellStyle name="Dziesiętny [0]_Invoices2001Slovakia_TDT KHANH HOA_Tong hop Cac tuyen(9-1-06)" xfId="158"/>
    <cellStyle name="Dziesietny [0]_Invoices2001Slovakia_TDT quangngai" xfId="159"/>
    <cellStyle name="Dziesiętny [0]_Invoices2001Slovakia_TDT quangngai" xfId="160"/>
    <cellStyle name="Dziesietny [0]_Invoices2001Slovakia_Tong hop Cac tuyen(9-1-06)" xfId="161"/>
    <cellStyle name="Dziesietny_Invoices2001Slovakia" xfId="162"/>
    <cellStyle name="Dziesiętny_Invoices2001Slovakia" xfId="163"/>
    <cellStyle name="Dziesietny_Invoices2001Slovakia_Book1" xfId="164"/>
    <cellStyle name="Dziesiętny_Invoices2001Slovakia_Book1" xfId="165"/>
    <cellStyle name="Dziesietny_Invoices2001Slovakia_Book1_Tong hop Cac tuyen(9-1-06)" xfId="166"/>
    <cellStyle name="Dziesiętny_Invoices2001Slovakia_Book1_Tong hop Cac tuyen(9-1-06)" xfId="167"/>
    <cellStyle name="Dziesietny_Invoices2001Slovakia_KL K.C mat duong" xfId="168"/>
    <cellStyle name="Dziesiętny_Invoices2001Slovakia_Nhalamviec VTC(25-1-05)" xfId="169"/>
    <cellStyle name="Dziesietny_Invoices2001Slovakia_TDT KHANH HOA" xfId="170"/>
    <cellStyle name="Dziesiętny_Invoices2001Slovakia_TDT KHANH HOA" xfId="171"/>
    <cellStyle name="Dziesietny_Invoices2001Slovakia_TDT KHANH HOA_Tong hop Cac tuyen(9-1-06)" xfId="172"/>
    <cellStyle name="Dziesiętny_Invoices2001Slovakia_TDT KHANH HOA_Tong hop Cac tuyen(9-1-06)" xfId="173"/>
    <cellStyle name="Dziesietny_Invoices2001Slovakia_TDT quangngai" xfId="174"/>
    <cellStyle name="Dziesiętny_Invoices2001Slovakia_TDT quangngai" xfId="175"/>
    <cellStyle name="Dziesietny_Invoices2001Slovakia_Tong hop Cac tuyen(9-1-06)" xfId="176"/>
    <cellStyle name="Enter Currency (0)" xfId="177"/>
    <cellStyle name="Enter Currency (2)" xfId="178"/>
    <cellStyle name="Enter Units (0)" xfId="179"/>
    <cellStyle name="Enter Units (1)" xfId="180"/>
    <cellStyle name="Enter Units (2)" xfId="181"/>
    <cellStyle name="Entered" xfId="182"/>
    <cellStyle name="Explanatory Text" xfId="183"/>
    <cellStyle name="Explanatory Text 2" xfId="184"/>
    <cellStyle name="Fixed" xfId="185"/>
    <cellStyle name="Followed Hyperlink" xfId="186"/>
    <cellStyle name="Good" xfId="187"/>
    <cellStyle name="Good 2" xfId="188"/>
    <cellStyle name="Grey" xfId="189"/>
    <cellStyle name="HAI" xfId="190"/>
    <cellStyle name="Head 1" xfId="191"/>
    <cellStyle name="HEADER" xfId="192"/>
    <cellStyle name="Header1" xfId="193"/>
    <cellStyle name="Header2" xfId="194"/>
    <cellStyle name="Heading 1" xfId="195"/>
    <cellStyle name="Heading 1 2" xfId="196"/>
    <cellStyle name="Heading 2" xfId="197"/>
    <cellStyle name="Heading 2 2" xfId="198"/>
    <cellStyle name="Heading 3" xfId="199"/>
    <cellStyle name="Heading 3 2" xfId="200"/>
    <cellStyle name="Heading 4" xfId="201"/>
    <cellStyle name="Heading 4 2" xfId="202"/>
    <cellStyle name="HEADING1" xfId="203"/>
    <cellStyle name="HEADING2" xfId="204"/>
    <cellStyle name="HEADINGS" xfId="205"/>
    <cellStyle name="HEADINGSTOP" xfId="206"/>
    <cellStyle name="headoption" xfId="207"/>
    <cellStyle name="Hoa-Scholl" xfId="208"/>
    <cellStyle name="Hyperlink" xfId="209"/>
    <cellStyle name="Input" xfId="210"/>
    <cellStyle name="Input [yellow]" xfId="211"/>
    <cellStyle name="Input 2" xfId="212"/>
    <cellStyle name="khanh" xfId="213"/>
    <cellStyle name="Ledger 17 x 11 in" xfId="214"/>
    <cellStyle name="Ledger 17 x 11 in 2" xfId="215"/>
    <cellStyle name="Link Currency (0)" xfId="216"/>
    <cellStyle name="Link Currency (2)" xfId="217"/>
    <cellStyle name="Link Units (0)" xfId="218"/>
    <cellStyle name="Link Units (1)" xfId="219"/>
    <cellStyle name="Link Units (2)" xfId="220"/>
    <cellStyle name="Linked Cell" xfId="221"/>
    <cellStyle name="Linked Cell 2" xfId="222"/>
    <cellStyle name="Millares [0]_Well Timing" xfId="223"/>
    <cellStyle name="Millares_Well Timing" xfId="224"/>
    <cellStyle name="Milliers [0]_      " xfId="225"/>
    <cellStyle name="Milliers_      " xfId="226"/>
    <cellStyle name="Model" xfId="227"/>
    <cellStyle name="moi" xfId="228"/>
    <cellStyle name="Moneda [0]_Well Timing" xfId="229"/>
    <cellStyle name="Moneda_Well Timing" xfId="230"/>
    <cellStyle name="Monétaire [0]_      " xfId="231"/>
    <cellStyle name="Monétaire_      " xfId="232"/>
    <cellStyle name="n" xfId="233"/>
    <cellStyle name="Neutral" xfId="234"/>
    <cellStyle name="Neutral 2" xfId="235"/>
    <cellStyle name="New Times Roman" xfId="236"/>
    <cellStyle name="no dec" xfId="237"/>
    <cellStyle name="Normal - Style1" xfId="238"/>
    <cellStyle name="Normal 10" xfId="239"/>
    <cellStyle name="Normal 2" xfId="240"/>
    <cellStyle name="Normal 2 2" xfId="241"/>
    <cellStyle name="Normal 2 3 3" xfId="242"/>
    <cellStyle name="Normal 2 6" xfId="243"/>
    <cellStyle name="Normal 2_A160520 Mau tinh dinh muc chi TX 2017" xfId="244"/>
    <cellStyle name="Normal 3" xfId="245"/>
    <cellStyle name="Normal 4" xfId="246"/>
    <cellStyle name="Normal 6" xfId="247"/>
    <cellStyle name="Normal 7" xfId="248"/>
    <cellStyle name="Normal 8" xfId="249"/>
    <cellStyle name="Normal 9" xfId="250"/>
    <cellStyle name="Normal_Biểu 3B" xfId="251"/>
    <cellStyle name="Normal_Bo sung co muc tieu tu NSTW cho NSDP nam 2013 (Chi TX)" xfId="252"/>
    <cellStyle name="Normal_H040825- Can doi NSDP 2005_160502- pan1 Du toan tle phan tram p.chia va so b.sung c.doi (NQ)" xfId="253"/>
    <cellStyle name="Normal_In brief" xfId="254"/>
    <cellStyle name="Normal_Mau giao thu (Bo)" xfId="255"/>
    <cellStyle name="Normal_Sheet1" xfId="256"/>
    <cellStyle name="Normal1" xfId="257"/>
    <cellStyle name="Normalny_Cennik obowiazuje od 06-08-2001 r (1)" xfId="258"/>
    <cellStyle name="Note" xfId="259"/>
    <cellStyle name="Note 2" xfId="260"/>
    <cellStyle name="oft Excel]&#13;&#10;Comment=open=/f ‚ðw’è‚·‚é‚ÆAƒ†[ƒU[’è‹`ŠÖ”‚ðŠÖ”“\‚è•t‚¯‚Ìˆê——‚É“o˜^‚·‚é‚±‚Æ‚ª‚Å‚«‚Ü‚·B&#13;&#10;Maximized" xfId="261"/>
    <cellStyle name="oft Excel]&#13;&#10;Comment=open=/f ‚ðŽw’è‚·‚é‚ÆAƒ†[ƒU[’è‹`ŠÖ”‚ðŠÖ”“\‚è•t‚¯‚Ìˆê——‚É“o˜^‚·‚é‚±‚Æ‚ª‚Å‚«‚Ü‚·B&#13;&#10;Maximized" xfId="262"/>
    <cellStyle name="Output" xfId="263"/>
    <cellStyle name="Output 2" xfId="264"/>
    <cellStyle name="per.style" xfId="265"/>
    <cellStyle name="Percent" xfId="266"/>
    <cellStyle name="Percent [0]" xfId="267"/>
    <cellStyle name="Percent [00]" xfId="268"/>
    <cellStyle name="Percent [2]" xfId="269"/>
    <cellStyle name="Percent 2" xfId="270"/>
    <cellStyle name="Percent 2 2" xfId="271"/>
    <cellStyle name="PERCENTAGE" xfId="272"/>
    <cellStyle name="PrePop Currency (0)" xfId="273"/>
    <cellStyle name="PrePop Currency (2)" xfId="274"/>
    <cellStyle name="PrePop Units (0)" xfId="275"/>
    <cellStyle name="PrePop Units (1)" xfId="276"/>
    <cellStyle name="PrePop Units (2)" xfId="277"/>
    <cellStyle name="pricing" xfId="278"/>
    <cellStyle name="PSChar" xfId="279"/>
    <cellStyle name="PSHeading" xfId="280"/>
    <cellStyle name="regstoresfromspecstores" xfId="281"/>
    <cellStyle name="RevList" xfId="282"/>
    <cellStyle name="SAPBEXaggData" xfId="283"/>
    <cellStyle name="SAPBEXaggDataEmph" xfId="284"/>
    <cellStyle name="SAPBEXaggItem" xfId="285"/>
    <cellStyle name="SAPBEXchaText" xfId="286"/>
    <cellStyle name="SAPBEXexcBad7" xfId="287"/>
    <cellStyle name="SAPBEXexcBad8" xfId="288"/>
    <cellStyle name="SAPBEXexcBad9" xfId="289"/>
    <cellStyle name="SAPBEXexcCritical4" xfId="290"/>
    <cellStyle name="SAPBEXexcCritical5" xfId="291"/>
    <cellStyle name="SAPBEXexcCritical6" xfId="292"/>
    <cellStyle name="SAPBEXexcGood1" xfId="293"/>
    <cellStyle name="SAPBEXexcGood2" xfId="294"/>
    <cellStyle name="SAPBEXexcGood3" xfId="295"/>
    <cellStyle name="SAPBEXfilterDrill" xfId="296"/>
    <cellStyle name="SAPBEXfilterItem" xfId="297"/>
    <cellStyle name="SAPBEXfilterText" xfId="298"/>
    <cellStyle name="SAPBEXformats" xfId="299"/>
    <cellStyle name="SAPBEXheaderItem" xfId="300"/>
    <cellStyle name="SAPBEXheaderText" xfId="301"/>
    <cellStyle name="SAPBEXresData" xfId="302"/>
    <cellStyle name="SAPBEXresDataEmph" xfId="303"/>
    <cellStyle name="SAPBEXresItem" xfId="304"/>
    <cellStyle name="SAPBEXstdData" xfId="305"/>
    <cellStyle name="SAPBEXstdDataEmph" xfId="306"/>
    <cellStyle name="SAPBEXstdItem" xfId="307"/>
    <cellStyle name="SAPBEXtitle" xfId="308"/>
    <cellStyle name="SAPBEXundefined" xfId="309"/>
    <cellStyle name="SHADEDSTORES" xfId="310"/>
    <cellStyle name="specstores" xfId="311"/>
    <cellStyle name="Standard" xfId="312"/>
    <cellStyle name="Style 1" xfId="313"/>
    <cellStyle name="Style 2" xfId="314"/>
    <cellStyle name="subhead" xfId="315"/>
    <cellStyle name="Subtotal" xfId="316"/>
    <cellStyle name="T" xfId="317"/>
    <cellStyle name="Text Indent A" xfId="318"/>
    <cellStyle name="Text Indent B" xfId="319"/>
    <cellStyle name="Text Indent C" xfId="320"/>
    <cellStyle name="th" xfId="321"/>
    <cellStyle name="þ_x001D_ðK_x000C_Fý_x001B_&#13;9ýU_x0001_Ð_x0008_¦)_x0007__x0001__x0001_" xfId="322"/>
    <cellStyle name="Title" xfId="323"/>
    <cellStyle name="Title 2" xfId="324"/>
    <cellStyle name="Total" xfId="325"/>
    <cellStyle name="Total 2" xfId="326"/>
    <cellStyle name="viet" xfId="327"/>
    <cellStyle name="viet2" xfId="328"/>
    <cellStyle name="vnbo" xfId="329"/>
    <cellStyle name="vnhead1" xfId="330"/>
    <cellStyle name="vnhead2" xfId="331"/>
    <cellStyle name="vnhead3" xfId="332"/>
    <cellStyle name="vnhead4" xfId="333"/>
    <cellStyle name="vntxt1" xfId="334"/>
    <cellStyle name="vntxt2" xfId="335"/>
    <cellStyle name="Walutowy [0]_Invoices2001Slovakia" xfId="336"/>
    <cellStyle name="Walutowy_Invoices2001Slovakia" xfId="337"/>
    <cellStyle name="Warning Text" xfId="338"/>
    <cellStyle name="Warning Text 2" xfId="339"/>
    <cellStyle name="xuan" xfId="340"/>
    <cellStyle name=" [0.00]_ Att. 1- Cover" xfId="341"/>
    <cellStyle name="_ Att. 1- Cover" xfId="342"/>
    <cellStyle name="?_ Att. 1- Cover" xfId="343"/>
    <cellStyle name="똿뗦먛귟 [0.00]_PRODUCT DETAIL Q1" xfId="344"/>
    <cellStyle name="똿뗦먛귟_PRODUCT DETAIL Q1" xfId="345"/>
    <cellStyle name="믅됞 [0.00]_PRODUCT DETAIL Q1" xfId="346"/>
    <cellStyle name="믅됞_PRODUCT DETAIL Q1" xfId="347"/>
    <cellStyle name="백분율_95" xfId="348"/>
    <cellStyle name="뷭?_BOOKSHIP" xfId="349"/>
    <cellStyle name="콤마 [0]_1202" xfId="350"/>
    <cellStyle name="콤마_1202" xfId="351"/>
    <cellStyle name="통화 [0]_1202" xfId="352"/>
    <cellStyle name="통화_1202" xfId="353"/>
    <cellStyle name="표준_(정보부문)월별인원계획" xfId="354"/>
    <cellStyle name="一般_00Q3902REV.1" xfId="355"/>
    <cellStyle name="千分位[0]_00Q3902REV.1" xfId="356"/>
    <cellStyle name="千分位_00Q3902REV.1" xfId="357"/>
    <cellStyle name="標準_BOQ-08" xfId="358"/>
    <cellStyle name="貨幣 [0]_00Q3902REV.1" xfId="359"/>
    <cellStyle name="貨幣[0]_BRE" xfId="360"/>
    <cellStyle name="貨幣_00Q3902REV.1" xfId="3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\Downloads\DU%20TOAN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2022-01"/>
      <sheetName val="2022-02"/>
      <sheetName val="2022-03"/>
      <sheetName val="03b"/>
      <sheetName val="2022-4a"/>
      <sheetName val="2022-4b"/>
      <sheetName val="đất 2022"/>
      <sheetName val="3 năm 2022-2024"/>
      <sheetName val="TWBSCMT"/>
      <sheetName val="đất thảo luận"/>
      <sheetName val="thuê đất"/>
      <sheetName val="ATGT"/>
      <sheetName val="thuế"/>
      <sheetName val="thu cấp quyền"/>
    </sheetNames>
    <sheetDataSet>
      <sheetData sheetId="5">
        <row r="32">
          <cell r="D32">
            <v>2436969.4</v>
          </cell>
          <cell r="F32">
            <v>26320</v>
          </cell>
          <cell r="H32">
            <v>82681.8</v>
          </cell>
          <cell r="J32">
            <v>232615</v>
          </cell>
          <cell r="L32">
            <v>314315</v>
          </cell>
          <cell r="N32">
            <v>412057</v>
          </cell>
          <cell r="P32">
            <v>754080</v>
          </cell>
          <cell r="R32">
            <v>372163</v>
          </cell>
          <cell r="T32">
            <v>242737.6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I7" sqref="I7"/>
    </sheetView>
  </sheetViews>
  <sheetFormatPr defaultColWidth="9" defaultRowHeight="15"/>
  <cols>
    <col min="1" max="1" width="4.69921875" style="70" customWidth="1"/>
    <col min="2" max="2" width="21.5" style="69" customWidth="1"/>
    <col min="3" max="6" width="8.8984375" style="69" customWidth="1"/>
    <col min="7" max="7" width="8.69921875" style="69" customWidth="1"/>
    <col min="8" max="8" width="6.09765625" style="69" customWidth="1"/>
    <col min="9" max="9" width="5.3984375" style="69" customWidth="1"/>
    <col min="10" max="10" width="6.09765625" style="69" customWidth="1"/>
    <col min="11" max="16384" width="9" style="69" customWidth="1"/>
  </cols>
  <sheetData>
    <row r="1" spans="1:2" ht="18" customHeight="1">
      <c r="A1" s="67" t="s">
        <v>169</v>
      </c>
      <c r="B1" s="68"/>
    </row>
    <row r="2" spans="8:10" ht="21.75" customHeight="1">
      <c r="H2" s="311" t="s">
        <v>32</v>
      </c>
      <c r="I2" s="311"/>
      <c r="J2" s="311"/>
    </row>
    <row r="3" spans="1:10" ht="17.25">
      <c r="A3" s="312" t="s">
        <v>170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5">
      <c r="A4" s="313" t="s">
        <v>693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5.75" customHeight="1">
      <c r="A5" s="71"/>
      <c r="B5" s="71"/>
      <c r="C5" s="71"/>
      <c r="D5" s="71"/>
      <c r="E5" s="71"/>
      <c r="F5" s="71"/>
      <c r="G5" s="71"/>
      <c r="H5" s="314" t="s">
        <v>85</v>
      </c>
      <c r="I5" s="314"/>
      <c r="J5" s="314"/>
    </row>
    <row r="6" spans="1:10" ht="19.5" customHeight="1">
      <c r="A6" s="302" t="s">
        <v>58</v>
      </c>
      <c r="B6" s="302" t="s">
        <v>69</v>
      </c>
      <c r="C6" s="304" t="s">
        <v>158</v>
      </c>
      <c r="D6" s="305"/>
      <c r="E6" s="302" t="s">
        <v>165</v>
      </c>
      <c r="F6" s="309" t="s">
        <v>171</v>
      </c>
      <c r="G6" s="310"/>
      <c r="H6" s="304" t="s">
        <v>172</v>
      </c>
      <c r="I6" s="307"/>
      <c r="J6" s="308"/>
    </row>
    <row r="7" spans="1:10" ht="30.75" customHeight="1">
      <c r="A7" s="303"/>
      <c r="B7" s="303"/>
      <c r="C7" s="77" t="s">
        <v>86</v>
      </c>
      <c r="D7" s="77" t="s">
        <v>87</v>
      </c>
      <c r="E7" s="306"/>
      <c r="F7" s="78" t="s">
        <v>86</v>
      </c>
      <c r="G7" s="78" t="s">
        <v>87</v>
      </c>
      <c r="H7" s="76" t="s">
        <v>174</v>
      </c>
      <c r="I7" s="76" t="s">
        <v>173</v>
      </c>
      <c r="J7" s="76" t="s">
        <v>175</v>
      </c>
    </row>
    <row r="8" spans="1:10" s="72" customFormat="1" ht="19.5" customHeight="1">
      <c r="A8" s="79" t="s">
        <v>56</v>
      </c>
      <c r="B8" s="79" t="s">
        <v>88</v>
      </c>
      <c r="C8" s="79"/>
      <c r="D8" s="79"/>
      <c r="E8" s="79"/>
      <c r="F8" s="79"/>
      <c r="G8" s="79"/>
      <c r="H8" s="80"/>
      <c r="I8" s="80"/>
      <c r="J8" s="80"/>
    </row>
    <row r="9" spans="1:10" s="93" customFormat="1" ht="19.5" customHeight="1">
      <c r="A9" s="87"/>
      <c r="B9" s="88" t="s">
        <v>75</v>
      </c>
      <c r="C9" s="89">
        <v>12073462</v>
      </c>
      <c r="D9" s="89">
        <v>13108462</v>
      </c>
      <c r="E9" s="89">
        <v>14311476</v>
      </c>
      <c r="F9" s="89">
        <v>13264979</v>
      </c>
      <c r="G9" s="89">
        <v>14262979</v>
      </c>
      <c r="H9" s="114">
        <v>1.0880741768179973</v>
      </c>
      <c r="I9" s="114">
        <v>0.9966113208728435</v>
      </c>
      <c r="J9" s="114">
        <v>1.0752357014662444</v>
      </c>
    </row>
    <row r="10" spans="1:10" s="93" customFormat="1" ht="19.5" customHeight="1">
      <c r="A10" s="87"/>
      <c r="B10" s="81" t="s">
        <v>208</v>
      </c>
      <c r="C10" s="94">
        <v>11514562</v>
      </c>
      <c r="D10" s="94">
        <v>12264562</v>
      </c>
      <c r="E10" s="94">
        <v>13217052</v>
      </c>
      <c r="F10" s="94">
        <v>12748879</v>
      </c>
      <c r="G10" s="94">
        <v>13528379</v>
      </c>
      <c r="H10" s="114">
        <v>1.1030462400532526</v>
      </c>
      <c r="I10" s="114">
        <v>1.0235549500751</v>
      </c>
      <c r="J10" s="114">
        <v>1.0611426306579583</v>
      </c>
    </row>
    <row r="11" spans="1:10" s="93" customFormat="1" ht="19.5" customHeight="1">
      <c r="A11" s="87" t="s">
        <v>48</v>
      </c>
      <c r="B11" s="85" t="s">
        <v>209</v>
      </c>
      <c r="C11" s="89">
        <v>4393400</v>
      </c>
      <c r="D11" s="89">
        <v>5428400</v>
      </c>
      <c r="E11" s="89">
        <v>6493647</v>
      </c>
      <c r="F11" s="89">
        <v>5002000</v>
      </c>
      <c r="G11" s="89">
        <v>6000000</v>
      </c>
      <c r="H11" s="114">
        <v>1.1052980620440644</v>
      </c>
      <c r="I11" s="114">
        <v>0.9239800069206102</v>
      </c>
      <c r="J11" s="114">
        <v>1.1995201919232308</v>
      </c>
    </row>
    <row r="12" spans="1:10" s="93" customFormat="1" ht="19.5" customHeight="1">
      <c r="A12" s="87">
        <v>1</v>
      </c>
      <c r="B12" s="88" t="s">
        <v>126</v>
      </c>
      <c r="C12" s="89">
        <v>4178400</v>
      </c>
      <c r="D12" s="89">
        <v>4928400</v>
      </c>
      <c r="E12" s="89">
        <v>5776647</v>
      </c>
      <c r="F12" s="89">
        <v>4782000</v>
      </c>
      <c r="G12" s="89">
        <v>5600000</v>
      </c>
      <c r="H12" s="114">
        <v>1.1362714065416768</v>
      </c>
      <c r="I12" s="114">
        <v>0.969420496007459</v>
      </c>
      <c r="J12" s="114">
        <v>1.1710581346716855</v>
      </c>
    </row>
    <row r="13" spans="1:10" s="96" customFormat="1" ht="19.5" customHeight="1">
      <c r="A13" s="86" t="s">
        <v>18</v>
      </c>
      <c r="B13" s="95" t="s">
        <v>210</v>
      </c>
      <c r="C13" s="84">
        <v>150000</v>
      </c>
      <c r="D13" s="84">
        <v>150000</v>
      </c>
      <c r="E13" s="84">
        <v>160375</v>
      </c>
      <c r="F13" s="84">
        <v>155000</v>
      </c>
      <c r="G13" s="84">
        <v>155000</v>
      </c>
      <c r="H13" s="115">
        <v>1.0333333333333334</v>
      </c>
      <c r="I13" s="115">
        <v>0.9664848012470771</v>
      </c>
      <c r="J13" s="115">
        <v>1</v>
      </c>
    </row>
    <row r="14" spans="1:10" s="96" customFormat="1" ht="19.5" customHeight="1">
      <c r="A14" s="86" t="s">
        <v>67</v>
      </c>
      <c r="B14" s="95" t="s">
        <v>211</v>
      </c>
      <c r="C14" s="84">
        <v>106000</v>
      </c>
      <c r="D14" s="84">
        <v>106000</v>
      </c>
      <c r="E14" s="84">
        <v>77810</v>
      </c>
      <c r="F14" s="84">
        <v>73000</v>
      </c>
      <c r="G14" s="84">
        <v>73000</v>
      </c>
      <c r="H14" s="115">
        <v>0.6886792452830188</v>
      </c>
      <c r="I14" s="115">
        <v>0.9381827528595297</v>
      </c>
      <c r="J14" s="115">
        <v>1</v>
      </c>
    </row>
    <row r="15" spans="1:10" s="96" customFormat="1" ht="19.5" customHeight="1">
      <c r="A15" s="86" t="s">
        <v>19</v>
      </c>
      <c r="B15" s="95" t="s">
        <v>212</v>
      </c>
      <c r="C15" s="84">
        <v>70000</v>
      </c>
      <c r="D15" s="84">
        <v>70000</v>
      </c>
      <c r="E15" s="84">
        <v>102000</v>
      </c>
      <c r="F15" s="84">
        <v>216000</v>
      </c>
      <c r="G15" s="84">
        <v>216000</v>
      </c>
      <c r="H15" s="115">
        <v>3.085714285714286</v>
      </c>
      <c r="I15" s="115">
        <v>2.1176470588235294</v>
      </c>
      <c r="J15" s="115">
        <v>1</v>
      </c>
    </row>
    <row r="16" spans="1:10" s="96" customFormat="1" ht="19.5" customHeight="1">
      <c r="A16" s="86" t="s">
        <v>20</v>
      </c>
      <c r="B16" s="97" t="s">
        <v>213</v>
      </c>
      <c r="C16" s="84">
        <v>580000</v>
      </c>
      <c r="D16" s="84">
        <v>580000</v>
      </c>
      <c r="E16" s="84">
        <v>646500</v>
      </c>
      <c r="F16" s="84">
        <v>635000</v>
      </c>
      <c r="G16" s="84">
        <v>635000</v>
      </c>
      <c r="H16" s="115">
        <v>1.0948275862068966</v>
      </c>
      <c r="I16" s="115">
        <v>0.9822119102861562</v>
      </c>
      <c r="J16" s="115">
        <v>1</v>
      </c>
    </row>
    <row r="17" spans="1:10" s="96" customFormat="1" ht="19.5" customHeight="1">
      <c r="A17" s="86" t="s">
        <v>33</v>
      </c>
      <c r="B17" s="74" t="s">
        <v>21</v>
      </c>
      <c r="C17" s="84">
        <v>300000</v>
      </c>
      <c r="D17" s="84">
        <v>300000</v>
      </c>
      <c r="E17" s="84">
        <v>312500</v>
      </c>
      <c r="F17" s="84">
        <v>360000</v>
      </c>
      <c r="G17" s="84">
        <v>360000</v>
      </c>
      <c r="H17" s="115">
        <v>1.2</v>
      </c>
      <c r="I17" s="115">
        <v>1.152</v>
      </c>
      <c r="J17" s="115">
        <v>1</v>
      </c>
    </row>
    <row r="18" spans="1:10" s="96" customFormat="1" ht="19.5" customHeight="1">
      <c r="A18" s="86" t="s">
        <v>17</v>
      </c>
      <c r="B18" s="74" t="s">
        <v>214</v>
      </c>
      <c r="C18" s="84">
        <v>6000</v>
      </c>
      <c r="D18" s="84">
        <v>6000</v>
      </c>
      <c r="E18" s="84">
        <v>7030</v>
      </c>
      <c r="F18" s="84">
        <v>7000</v>
      </c>
      <c r="G18" s="84">
        <v>7000</v>
      </c>
      <c r="H18" s="115">
        <v>1.1666666666666667</v>
      </c>
      <c r="I18" s="115">
        <v>0.9957325746799431</v>
      </c>
      <c r="J18" s="115">
        <v>1</v>
      </c>
    </row>
    <row r="19" spans="1:10" s="96" customFormat="1" ht="19.5" customHeight="1">
      <c r="A19" s="86" t="s">
        <v>43</v>
      </c>
      <c r="B19" s="74" t="s">
        <v>22</v>
      </c>
      <c r="C19" s="84">
        <v>145000</v>
      </c>
      <c r="D19" s="84">
        <v>195000</v>
      </c>
      <c r="E19" s="84">
        <v>191540</v>
      </c>
      <c r="F19" s="84">
        <v>120000</v>
      </c>
      <c r="G19" s="84">
        <v>120000</v>
      </c>
      <c r="H19" s="115">
        <v>0.6153846153846154</v>
      </c>
      <c r="I19" s="115">
        <v>0.6265009919599039</v>
      </c>
      <c r="J19" s="115">
        <v>1</v>
      </c>
    </row>
    <row r="20" spans="1:10" s="96" customFormat="1" ht="19.5" customHeight="1">
      <c r="A20" s="86" t="s">
        <v>44</v>
      </c>
      <c r="B20" s="74" t="s">
        <v>23</v>
      </c>
      <c r="C20" s="84">
        <v>165000</v>
      </c>
      <c r="D20" s="84">
        <v>165000</v>
      </c>
      <c r="E20" s="84">
        <v>190000</v>
      </c>
      <c r="F20" s="84">
        <v>200000</v>
      </c>
      <c r="G20" s="84">
        <v>200000</v>
      </c>
      <c r="H20" s="115">
        <v>1.2121212121212122</v>
      </c>
      <c r="I20" s="115">
        <v>1.0526315789473684</v>
      </c>
      <c r="J20" s="115">
        <v>1</v>
      </c>
    </row>
    <row r="21" spans="1:10" s="96" customFormat="1" ht="19.5" customHeight="1">
      <c r="A21" s="86" t="s">
        <v>45</v>
      </c>
      <c r="B21" s="74" t="s">
        <v>24</v>
      </c>
      <c r="C21" s="84">
        <v>228400</v>
      </c>
      <c r="D21" s="84">
        <v>228400</v>
      </c>
      <c r="E21" s="84">
        <v>232800</v>
      </c>
      <c r="F21" s="84">
        <v>226000</v>
      </c>
      <c r="G21" s="84">
        <v>226000</v>
      </c>
      <c r="H21" s="115">
        <v>0.989492119089317</v>
      </c>
      <c r="I21" s="115">
        <v>0.9707903780068728</v>
      </c>
      <c r="J21" s="115">
        <v>1</v>
      </c>
    </row>
    <row r="22" spans="1:10" s="102" customFormat="1" ht="19.5" customHeight="1">
      <c r="A22" s="98"/>
      <c r="B22" s="99" t="s">
        <v>215</v>
      </c>
      <c r="C22" s="100">
        <v>38400</v>
      </c>
      <c r="D22" s="100">
        <v>38400</v>
      </c>
      <c r="E22" s="84">
        <v>40000</v>
      </c>
      <c r="F22" s="101">
        <v>40000</v>
      </c>
      <c r="G22" s="101">
        <v>40000</v>
      </c>
      <c r="H22" s="115">
        <v>1.0416666666666667</v>
      </c>
      <c r="I22" s="115">
        <v>1</v>
      </c>
      <c r="J22" s="115">
        <v>1</v>
      </c>
    </row>
    <row r="23" spans="1:10" s="102" customFormat="1" ht="19.5" customHeight="1">
      <c r="A23" s="98"/>
      <c r="B23" s="99" t="s">
        <v>216</v>
      </c>
      <c r="C23" s="100">
        <v>190000</v>
      </c>
      <c r="D23" s="100">
        <v>190000</v>
      </c>
      <c r="E23" s="84">
        <v>192800</v>
      </c>
      <c r="F23" s="101">
        <v>186000</v>
      </c>
      <c r="G23" s="101">
        <v>186000</v>
      </c>
      <c r="H23" s="115">
        <v>0.9789473684210527</v>
      </c>
      <c r="I23" s="115">
        <v>0.9647302904564315</v>
      </c>
      <c r="J23" s="115">
        <v>1</v>
      </c>
    </row>
    <row r="24" spans="1:10" s="102" customFormat="1" ht="26.25">
      <c r="A24" s="98"/>
      <c r="B24" s="99" t="s">
        <v>217</v>
      </c>
      <c r="C24" s="100">
        <v>37000</v>
      </c>
      <c r="D24" s="100">
        <v>37000</v>
      </c>
      <c r="E24" s="84">
        <v>42270</v>
      </c>
      <c r="F24" s="101">
        <v>40000</v>
      </c>
      <c r="G24" s="84">
        <v>40000</v>
      </c>
      <c r="H24" s="115">
        <v>1.0810810810810811</v>
      </c>
      <c r="I24" s="115">
        <v>0.9462976105985332</v>
      </c>
      <c r="J24" s="115">
        <v>1</v>
      </c>
    </row>
    <row r="25" spans="1:10" s="96" customFormat="1" ht="19.5" customHeight="1">
      <c r="A25" s="86" t="s">
        <v>46</v>
      </c>
      <c r="B25" s="74" t="s">
        <v>26</v>
      </c>
      <c r="C25" s="103">
        <v>1800000</v>
      </c>
      <c r="D25" s="84">
        <v>2500000</v>
      </c>
      <c r="E25" s="84">
        <v>3181000</v>
      </c>
      <c r="F25" s="84">
        <v>2200000</v>
      </c>
      <c r="G25" s="84">
        <v>2944000</v>
      </c>
      <c r="H25" s="115">
        <v>1.1776</v>
      </c>
      <c r="I25" s="115">
        <v>0.9254951273184533</v>
      </c>
      <c r="J25" s="115">
        <v>1.3381818181818181</v>
      </c>
    </row>
    <row r="26" spans="1:10" s="96" customFormat="1" ht="19.5" customHeight="1">
      <c r="A26" s="86" t="s">
        <v>47</v>
      </c>
      <c r="B26" s="74" t="s">
        <v>27</v>
      </c>
      <c r="C26" s="103">
        <v>380000</v>
      </c>
      <c r="D26" s="84">
        <v>380000</v>
      </c>
      <c r="E26" s="84">
        <v>408000</v>
      </c>
      <c r="F26" s="84">
        <v>346000</v>
      </c>
      <c r="G26" s="84">
        <v>420000</v>
      </c>
      <c r="H26" s="115">
        <v>1.105263157894737</v>
      </c>
      <c r="I26" s="115">
        <v>1.0294117647058822</v>
      </c>
      <c r="J26" s="115">
        <v>1.2138728323699421</v>
      </c>
    </row>
    <row r="27" spans="1:10" s="102" customFormat="1" ht="19.5" customHeight="1">
      <c r="A27" s="98"/>
      <c r="B27" s="104" t="s">
        <v>218</v>
      </c>
      <c r="C27" s="101">
        <v>238600</v>
      </c>
      <c r="D27" s="101">
        <v>238600</v>
      </c>
      <c r="E27" s="101">
        <v>256224</v>
      </c>
      <c r="F27" s="101">
        <v>179900</v>
      </c>
      <c r="G27" s="101">
        <v>218400</v>
      </c>
      <c r="H27" s="280">
        <v>0.9153394803017603</v>
      </c>
      <c r="I27" s="280">
        <v>0.8523791682278007</v>
      </c>
      <c r="J27" s="280">
        <v>1.2140077821011672</v>
      </c>
    </row>
    <row r="28" spans="1:10" s="102" customFormat="1" ht="26.25">
      <c r="A28" s="98"/>
      <c r="B28" s="104" t="s">
        <v>219</v>
      </c>
      <c r="C28" s="101">
        <v>141400</v>
      </c>
      <c r="D28" s="101">
        <v>141400</v>
      </c>
      <c r="E28" s="101">
        <v>151776</v>
      </c>
      <c r="F28" s="101">
        <v>166100</v>
      </c>
      <c r="G28" s="101">
        <v>201600</v>
      </c>
      <c r="H28" s="280">
        <v>1.4257425742574257</v>
      </c>
      <c r="I28" s="280">
        <v>1.3282732447817838</v>
      </c>
      <c r="J28" s="280">
        <v>1.2137266706803131</v>
      </c>
    </row>
    <row r="29" spans="1:10" s="96" customFormat="1" ht="19.5" customHeight="1">
      <c r="A29" s="86" t="s">
        <v>135</v>
      </c>
      <c r="B29" s="74" t="s">
        <v>28</v>
      </c>
      <c r="C29" s="103">
        <v>150000</v>
      </c>
      <c r="D29" s="84">
        <v>150000</v>
      </c>
      <c r="E29" s="84">
        <v>160700</v>
      </c>
      <c r="F29" s="84">
        <v>143000</v>
      </c>
      <c r="G29" s="84">
        <v>143000</v>
      </c>
      <c r="H29" s="115">
        <v>0.9533333333333334</v>
      </c>
      <c r="I29" s="115">
        <v>0.8898568761667703</v>
      </c>
      <c r="J29" s="115">
        <v>1</v>
      </c>
    </row>
    <row r="30" spans="1:10" s="102" customFormat="1" ht="19.5" customHeight="1">
      <c r="A30" s="98"/>
      <c r="B30" s="99" t="s">
        <v>215</v>
      </c>
      <c r="C30" s="100">
        <v>55000</v>
      </c>
      <c r="D30" s="100">
        <v>55000</v>
      </c>
      <c r="E30" s="101">
        <v>70000</v>
      </c>
      <c r="F30" s="100">
        <v>65000</v>
      </c>
      <c r="G30" s="84">
        <v>65000</v>
      </c>
      <c r="H30" s="115">
        <v>1.1818181818181819</v>
      </c>
      <c r="I30" s="115">
        <v>0.9285714285714286</v>
      </c>
      <c r="J30" s="115">
        <v>1</v>
      </c>
    </row>
    <row r="31" spans="1:10" s="102" customFormat="1" ht="19.5" customHeight="1">
      <c r="A31" s="98"/>
      <c r="B31" s="99" t="s">
        <v>216</v>
      </c>
      <c r="C31" s="100">
        <v>95000</v>
      </c>
      <c r="D31" s="100">
        <v>95000</v>
      </c>
      <c r="E31" s="101">
        <v>90700</v>
      </c>
      <c r="F31" s="100">
        <v>78000</v>
      </c>
      <c r="G31" s="84">
        <v>78000</v>
      </c>
      <c r="H31" s="115">
        <v>0.8210526315789474</v>
      </c>
      <c r="I31" s="115">
        <v>0.8599779492833517</v>
      </c>
      <c r="J31" s="115">
        <v>1</v>
      </c>
    </row>
    <row r="32" spans="1:10" s="102" customFormat="1" ht="19.5" customHeight="1">
      <c r="A32" s="98"/>
      <c r="B32" s="99" t="s">
        <v>220</v>
      </c>
      <c r="C32" s="100">
        <v>55000</v>
      </c>
      <c r="D32" s="100">
        <v>55000</v>
      </c>
      <c r="E32" s="101">
        <v>26500</v>
      </c>
      <c r="F32" s="100">
        <v>30000</v>
      </c>
      <c r="G32" s="84">
        <v>30000</v>
      </c>
      <c r="H32" s="115">
        <v>0.5454545454545454</v>
      </c>
      <c r="I32" s="115">
        <v>1.1320754716981132</v>
      </c>
      <c r="J32" s="115">
        <v>1</v>
      </c>
    </row>
    <row r="33" spans="1:10" s="96" customFormat="1" ht="12.75">
      <c r="A33" s="86" t="s">
        <v>78</v>
      </c>
      <c r="B33" s="74" t="s">
        <v>29</v>
      </c>
      <c r="C33" s="103">
        <v>40000</v>
      </c>
      <c r="D33" s="84">
        <v>40000</v>
      </c>
      <c r="E33" s="84">
        <v>42625</v>
      </c>
      <c r="F33" s="84">
        <v>40000</v>
      </c>
      <c r="G33" s="84">
        <v>40000</v>
      </c>
      <c r="H33" s="115">
        <v>1</v>
      </c>
      <c r="I33" s="115">
        <v>0.9384164222873901</v>
      </c>
      <c r="J33" s="115">
        <v>1</v>
      </c>
    </row>
    <row r="34" spans="1:10" s="102" customFormat="1" ht="19.5" customHeight="1">
      <c r="A34" s="98"/>
      <c r="B34" s="99" t="s">
        <v>215</v>
      </c>
      <c r="C34" s="100">
        <v>17000</v>
      </c>
      <c r="D34" s="100">
        <v>17000</v>
      </c>
      <c r="E34" s="84">
        <v>16000</v>
      </c>
      <c r="F34" s="101">
        <v>16000</v>
      </c>
      <c r="G34" s="84">
        <v>16000</v>
      </c>
      <c r="H34" s="115">
        <v>0.9411764705882353</v>
      </c>
      <c r="I34" s="115">
        <v>1</v>
      </c>
      <c r="J34" s="115">
        <v>1</v>
      </c>
    </row>
    <row r="35" spans="1:10" s="102" customFormat="1" ht="19.5" customHeight="1">
      <c r="A35" s="98"/>
      <c r="B35" s="99" t="s">
        <v>216</v>
      </c>
      <c r="C35" s="100">
        <v>23000</v>
      </c>
      <c r="D35" s="100">
        <v>23000</v>
      </c>
      <c r="E35" s="84">
        <v>26625</v>
      </c>
      <c r="F35" s="101">
        <v>24000</v>
      </c>
      <c r="G35" s="84">
        <v>24000</v>
      </c>
      <c r="H35" s="115">
        <v>1.0434782608695652</v>
      </c>
      <c r="I35" s="115">
        <v>0.9014084507042254</v>
      </c>
      <c r="J35" s="115">
        <v>1</v>
      </c>
    </row>
    <row r="36" spans="1:10" s="96" customFormat="1" ht="30" customHeight="1">
      <c r="A36" s="82" t="s">
        <v>79</v>
      </c>
      <c r="B36" s="83" t="s">
        <v>116</v>
      </c>
      <c r="C36" s="103">
        <v>14000</v>
      </c>
      <c r="D36" s="84">
        <v>14000</v>
      </c>
      <c r="E36" s="84">
        <v>15250</v>
      </c>
      <c r="F36" s="84">
        <v>14000</v>
      </c>
      <c r="G36" s="84">
        <v>14000</v>
      </c>
      <c r="H36" s="115">
        <v>1</v>
      </c>
      <c r="I36" s="115">
        <v>0.9180327868852459</v>
      </c>
      <c r="J36" s="115">
        <v>1</v>
      </c>
    </row>
    <row r="37" spans="1:10" s="96" customFormat="1" ht="19.5" customHeight="1">
      <c r="A37" s="86" t="s">
        <v>80</v>
      </c>
      <c r="B37" s="105" t="s">
        <v>35</v>
      </c>
      <c r="C37" s="103">
        <v>43000</v>
      </c>
      <c r="D37" s="84">
        <v>43000</v>
      </c>
      <c r="E37" s="84">
        <v>45000</v>
      </c>
      <c r="F37" s="84">
        <v>45000</v>
      </c>
      <c r="G37" s="84">
        <v>45000</v>
      </c>
      <c r="H37" s="115">
        <v>1.0465116279069768</v>
      </c>
      <c r="I37" s="115">
        <v>1</v>
      </c>
      <c r="J37" s="115">
        <v>1</v>
      </c>
    </row>
    <row r="38" spans="1:10" s="96" customFormat="1" ht="26.25">
      <c r="A38" s="82" t="s">
        <v>136</v>
      </c>
      <c r="B38" s="83" t="s">
        <v>117</v>
      </c>
      <c r="C38" s="103">
        <v>1000</v>
      </c>
      <c r="D38" s="84">
        <v>1000</v>
      </c>
      <c r="E38" s="84">
        <v>3517</v>
      </c>
      <c r="F38" s="84">
        <v>2000</v>
      </c>
      <c r="G38" s="84">
        <v>2000</v>
      </c>
      <c r="H38" s="115">
        <v>2</v>
      </c>
      <c r="I38" s="115">
        <v>0.5686664771111744</v>
      </c>
      <c r="J38" s="115">
        <v>1</v>
      </c>
    </row>
    <row r="39" spans="1:10" s="93" customFormat="1" ht="18" customHeight="1">
      <c r="A39" s="87">
        <v>2</v>
      </c>
      <c r="B39" s="88" t="s">
        <v>221</v>
      </c>
      <c r="C39" s="89">
        <v>215000</v>
      </c>
      <c r="D39" s="89">
        <v>500000</v>
      </c>
      <c r="E39" s="106">
        <v>717000</v>
      </c>
      <c r="F39" s="89">
        <v>220000</v>
      </c>
      <c r="G39" s="89">
        <v>400000</v>
      </c>
      <c r="H39" s="114">
        <v>0.8</v>
      </c>
      <c r="I39" s="114">
        <v>0.5578800557880056</v>
      </c>
      <c r="J39" s="114">
        <v>1.8181818181818181</v>
      </c>
    </row>
    <row r="40" spans="1:10" s="93" customFormat="1" ht="18" customHeight="1">
      <c r="A40" s="87" t="s">
        <v>70</v>
      </c>
      <c r="B40" s="85" t="s">
        <v>222</v>
      </c>
      <c r="C40" s="89">
        <v>184700</v>
      </c>
      <c r="D40" s="89">
        <v>184700</v>
      </c>
      <c r="E40" s="106">
        <v>184700</v>
      </c>
      <c r="F40" s="89">
        <v>422000</v>
      </c>
      <c r="G40" s="89">
        <v>422000</v>
      </c>
      <c r="H40" s="114">
        <v>2.2847861396859774</v>
      </c>
      <c r="I40" s="114">
        <v>2.2847861396859774</v>
      </c>
      <c r="J40" s="114">
        <v>1</v>
      </c>
    </row>
    <row r="41" spans="1:10" s="93" customFormat="1" ht="12.75">
      <c r="A41" s="87" t="s">
        <v>65</v>
      </c>
      <c r="B41" s="88" t="s">
        <v>0</v>
      </c>
      <c r="C41" s="107">
        <v>7495362</v>
      </c>
      <c r="D41" s="107">
        <v>7495362</v>
      </c>
      <c r="E41" s="107">
        <v>7633129</v>
      </c>
      <c r="F41" s="107">
        <v>7840979</v>
      </c>
      <c r="G41" s="107">
        <v>7840979</v>
      </c>
      <c r="H41" s="114">
        <v>1.046110781573992</v>
      </c>
      <c r="I41" s="114">
        <v>1.0272299865494217</v>
      </c>
      <c r="J41" s="114">
        <v>1</v>
      </c>
    </row>
    <row r="42" spans="1:10" s="96" customFormat="1" ht="19.5" customHeight="1">
      <c r="A42" s="86">
        <v>1</v>
      </c>
      <c r="B42" s="74" t="s">
        <v>1</v>
      </c>
      <c r="C42" s="108">
        <v>4636742</v>
      </c>
      <c r="D42" s="109">
        <v>4636742</v>
      </c>
      <c r="E42" s="103">
        <v>4636742</v>
      </c>
      <c r="F42" s="109">
        <v>5207187</v>
      </c>
      <c r="G42" s="110">
        <v>5207187</v>
      </c>
      <c r="H42" s="115">
        <v>1.1230271168850887</v>
      </c>
      <c r="I42" s="115">
        <v>1.1230271168850887</v>
      </c>
      <c r="J42" s="115">
        <v>1</v>
      </c>
    </row>
    <row r="43" spans="1:10" s="96" customFormat="1" ht="12.75">
      <c r="A43" s="86">
        <v>2</v>
      </c>
      <c r="B43" s="74" t="s">
        <v>223</v>
      </c>
      <c r="C43" s="108">
        <v>2425080</v>
      </c>
      <c r="D43" s="109">
        <v>2425080</v>
      </c>
      <c r="E43" s="103">
        <v>2562847</v>
      </c>
      <c r="F43" s="109">
        <v>2633792</v>
      </c>
      <c r="G43" s="110">
        <v>2633792</v>
      </c>
      <c r="H43" s="115">
        <v>1.086063964900127</v>
      </c>
      <c r="I43" s="115">
        <v>1.0276821050964025</v>
      </c>
      <c r="J43" s="115">
        <v>1</v>
      </c>
    </row>
    <row r="44" spans="1:10" s="96" customFormat="1" ht="16.5" customHeight="1">
      <c r="A44" s="86">
        <v>3</v>
      </c>
      <c r="B44" s="74" t="s">
        <v>36</v>
      </c>
      <c r="C44" s="108">
        <v>433540</v>
      </c>
      <c r="D44" s="109">
        <v>433540</v>
      </c>
      <c r="E44" s="103">
        <v>433540</v>
      </c>
      <c r="F44" s="110"/>
      <c r="G44" s="110"/>
      <c r="H44" s="115">
        <v>0</v>
      </c>
      <c r="I44" s="115">
        <v>0</v>
      </c>
      <c r="J44" s="115"/>
    </row>
    <row r="45" spans="1:10" s="93" customFormat="1" ht="19.5" customHeight="1">
      <c r="A45" s="87"/>
      <c r="B45" s="87" t="s">
        <v>6</v>
      </c>
      <c r="C45" s="189">
        <v>0</v>
      </c>
      <c r="D45" s="189">
        <v>0.2756768800318241</v>
      </c>
      <c r="E45" s="281">
        <v>-0.14036600291728973</v>
      </c>
      <c r="F45" s="189">
        <v>0</v>
      </c>
      <c r="G45" s="189">
        <v>0</v>
      </c>
      <c r="H45" s="190">
        <v>0</v>
      </c>
      <c r="I45" s="190">
        <v>0</v>
      </c>
      <c r="J45" s="115"/>
    </row>
    <row r="46" spans="1:10" s="93" customFormat="1" ht="19.5" customHeight="1">
      <c r="A46" s="87"/>
      <c r="B46" s="88" t="s">
        <v>224</v>
      </c>
      <c r="C46" s="107">
        <v>11514562</v>
      </c>
      <c r="D46" s="107">
        <v>12264561.72432312</v>
      </c>
      <c r="E46" s="107">
        <v>13217052.140366003</v>
      </c>
      <c r="F46" s="107">
        <v>12748879</v>
      </c>
      <c r="G46" s="107">
        <v>13528379</v>
      </c>
      <c r="H46" s="114">
        <v>1.1030462648469919</v>
      </c>
      <c r="I46" s="114">
        <v>1.023554939204876</v>
      </c>
      <c r="J46" s="114">
        <v>1.0611426306579583</v>
      </c>
    </row>
    <row r="47" spans="1:10" s="93" customFormat="1" ht="26.25">
      <c r="A47" s="87" t="s">
        <v>56</v>
      </c>
      <c r="B47" s="88" t="s">
        <v>225</v>
      </c>
      <c r="C47" s="107">
        <v>9089482</v>
      </c>
      <c r="D47" s="107">
        <v>10445657.72432312</v>
      </c>
      <c r="E47" s="107">
        <v>11398148.140366003</v>
      </c>
      <c r="F47" s="107">
        <v>10115087</v>
      </c>
      <c r="G47" s="107">
        <v>10983943</v>
      </c>
      <c r="H47" s="114">
        <v>1.0515319657108295</v>
      </c>
      <c r="I47" s="114">
        <v>0.9636603125994551</v>
      </c>
      <c r="J47" s="114">
        <v>1.0858970367728917</v>
      </c>
    </row>
    <row r="48" spans="1:10" s="93" customFormat="1" ht="19.5" customHeight="1">
      <c r="A48" s="87" t="s">
        <v>48</v>
      </c>
      <c r="B48" s="88" t="s">
        <v>226</v>
      </c>
      <c r="C48" s="89">
        <v>2483100</v>
      </c>
      <c r="D48" s="89">
        <v>3014735.91733323</v>
      </c>
      <c r="E48" s="89">
        <v>3753100</v>
      </c>
      <c r="F48" s="89">
        <v>3077100</v>
      </c>
      <c r="G48" s="89">
        <v>3724370</v>
      </c>
      <c r="H48" s="114">
        <v>1.2353884725314506</v>
      </c>
      <c r="I48" s="114">
        <v>0.9923449948042952</v>
      </c>
      <c r="J48" s="114">
        <v>1.2103506548373468</v>
      </c>
    </row>
    <row r="49" spans="1:10" s="93" customFormat="1" ht="19.5" customHeight="1">
      <c r="A49" s="87">
        <v>1</v>
      </c>
      <c r="B49" s="88" t="s">
        <v>8</v>
      </c>
      <c r="C49" s="89">
        <v>2483100</v>
      </c>
      <c r="D49" s="89">
        <v>3013735.91733323</v>
      </c>
      <c r="E49" s="89">
        <v>3752100</v>
      </c>
      <c r="F49" s="89">
        <v>3077100</v>
      </c>
      <c r="G49" s="89">
        <v>3724370</v>
      </c>
      <c r="H49" s="114">
        <v>1.23579839181649</v>
      </c>
      <c r="I49" s="114">
        <v>0.9926094720289971</v>
      </c>
      <c r="J49" s="114">
        <v>1.2103506548373468</v>
      </c>
    </row>
    <row r="50" spans="1:10" s="96" customFormat="1" ht="19.5" customHeight="1">
      <c r="A50" s="86" t="s">
        <v>18</v>
      </c>
      <c r="B50" s="74" t="s">
        <v>9</v>
      </c>
      <c r="C50" s="109">
        <v>455400</v>
      </c>
      <c r="D50" s="109">
        <v>455400</v>
      </c>
      <c r="E50" s="109">
        <v>455400</v>
      </c>
      <c r="F50" s="109">
        <v>455400</v>
      </c>
      <c r="G50" s="109">
        <v>455400</v>
      </c>
      <c r="H50" s="115">
        <v>1</v>
      </c>
      <c r="I50" s="115">
        <v>1</v>
      </c>
      <c r="J50" s="115">
        <v>1</v>
      </c>
    </row>
    <row r="51" spans="1:10" s="96" customFormat="1" ht="26.25">
      <c r="A51" s="86" t="s">
        <v>67</v>
      </c>
      <c r="B51" s="74" t="s">
        <v>192</v>
      </c>
      <c r="C51" s="109"/>
      <c r="D51" s="109"/>
      <c r="E51" s="109"/>
      <c r="F51" s="109"/>
      <c r="G51" s="109">
        <v>30000</v>
      </c>
      <c r="H51" s="115"/>
      <c r="I51" s="115"/>
      <c r="J51" s="115"/>
    </row>
    <row r="52" spans="1:10" s="96" customFormat="1" ht="19.5" customHeight="1">
      <c r="A52" s="86" t="s">
        <v>19</v>
      </c>
      <c r="B52" s="74" t="s">
        <v>10</v>
      </c>
      <c r="C52" s="109">
        <v>1800000</v>
      </c>
      <c r="D52" s="109">
        <v>2330635.91733323</v>
      </c>
      <c r="E52" s="109">
        <v>3067000</v>
      </c>
      <c r="F52" s="84">
        <v>2154700</v>
      </c>
      <c r="G52" s="84">
        <v>2771970</v>
      </c>
      <c r="H52" s="115">
        <v>1.1893620875678237</v>
      </c>
      <c r="I52" s="115">
        <v>0.9038050211933486</v>
      </c>
      <c r="J52" s="115">
        <v>1.2864760755557618</v>
      </c>
    </row>
    <row r="53" spans="1:10" s="96" customFormat="1" ht="12.75">
      <c r="A53" s="86" t="s">
        <v>20</v>
      </c>
      <c r="B53" s="74" t="s">
        <v>37</v>
      </c>
      <c r="C53" s="109">
        <v>43000</v>
      </c>
      <c r="D53" s="109">
        <v>43000</v>
      </c>
      <c r="E53" s="109">
        <v>45000</v>
      </c>
      <c r="F53" s="84">
        <v>45000</v>
      </c>
      <c r="G53" s="84">
        <v>45000</v>
      </c>
      <c r="H53" s="115">
        <v>1.0465116279069768</v>
      </c>
      <c r="I53" s="115">
        <v>1</v>
      </c>
      <c r="J53" s="115">
        <v>1</v>
      </c>
    </row>
    <row r="54" spans="1:10" s="96" customFormat="1" ht="26.25">
      <c r="A54" s="86" t="s">
        <v>33</v>
      </c>
      <c r="B54" s="74" t="s">
        <v>227</v>
      </c>
      <c r="C54" s="109">
        <v>184700</v>
      </c>
      <c r="D54" s="109">
        <v>184700</v>
      </c>
      <c r="E54" s="109">
        <v>184700</v>
      </c>
      <c r="F54" s="84">
        <v>422000</v>
      </c>
      <c r="G54" s="84">
        <v>422000</v>
      </c>
      <c r="H54" s="115">
        <v>2.2847861396859774</v>
      </c>
      <c r="I54" s="115">
        <v>2.2847861396859774</v>
      </c>
      <c r="J54" s="115">
        <v>1</v>
      </c>
    </row>
    <row r="55" spans="1:10" s="93" customFormat="1" ht="19.5" customHeight="1" hidden="1">
      <c r="A55" s="87">
        <v>2</v>
      </c>
      <c r="B55" s="88" t="s">
        <v>11</v>
      </c>
      <c r="C55" s="107"/>
      <c r="D55" s="107">
        <v>1000</v>
      </c>
      <c r="E55" s="111">
        <v>1000</v>
      </c>
      <c r="F55" s="107"/>
      <c r="G55" s="107"/>
      <c r="H55" s="114">
        <v>0</v>
      </c>
      <c r="I55" s="114">
        <v>0</v>
      </c>
      <c r="J55" s="114"/>
    </row>
    <row r="56" spans="1:10" s="93" customFormat="1" ht="19.5" customHeight="1">
      <c r="A56" s="87" t="s">
        <v>70</v>
      </c>
      <c r="B56" s="88" t="s">
        <v>12</v>
      </c>
      <c r="C56" s="89">
        <v>6419986</v>
      </c>
      <c r="D56" s="89">
        <v>7208796.80698989</v>
      </c>
      <c r="E56" s="89">
        <v>7601048.140366004</v>
      </c>
      <c r="F56" s="89">
        <v>6797825</v>
      </c>
      <c r="G56" s="89">
        <v>6883657</v>
      </c>
      <c r="H56" s="114">
        <v>0.9548967996053622</v>
      </c>
      <c r="I56" s="114">
        <v>0.9056194452241082</v>
      </c>
      <c r="J56" s="114">
        <v>1.0126263915296436</v>
      </c>
    </row>
    <row r="57" spans="1:10" s="96" customFormat="1" ht="19.5" customHeight="1">
      <c r="A57" s="86">
        <v>1</v>
      </c>
      <c r="B57" s="74" t="s">
        <v>228</v>
      </c>
      <c r="C57" s="109"/>
      <c r="D57" s="112">
        <v>1307025.4714109965</v>
      </c>
      <c r="E57" s="84">
        <v>1176322.924269897</v>
      </c>
      <c r="F57" s="109"/>
      <c r="G57" s="109">
        <v>796137.5226287376</v>
      </c>
      <c r="H57" s="115">
        <v>0.6091216583325412</v>
      </c>
      <c r="I57" s="115">
        <v>0.6768018425917124</v>
      </c>
      <c r="J57" s="115"/>
    </row>
    <row r="58" spans="1:10" s="96" customFormat="1" ht="19.5" customHeight="1">
      <c r="A58" s="86">
        <v>2</v>
      </c>
      <c r="B58" s="74" t="s">
        <v>229</v>
      </c>
      <c r="C58" s="109">
        <v>3021231</v>
      </c>
      <c r="D58" s="112">
        <v>3021231.216096107</v>
      </c>
      <c r="E58" s="84">
        <v>3021223.216096107</v>
      </c>
      <c r="F58" s="109">
        <v>3126620</v>
      </c>
      <c r="G58" s="109">
        <v>3126620.4416986695</v>
      </c>
      <c r="H58" s="115">
        <v>1.03488287326077</v>
      </c>
      <c r="I58" s="115">
        <v>1.0348856135624274</v>
      </c>
      <c r="J58" s="115">
        <v>1.0000001412703396</v>
      </c>
    </row>
    <row r="59" spans="1:10" s="96" customFormat="1" ht="19.5" customHeight="1">
      <c r="A59" s="86">
        <v>3</v>
      </c>
      <c r="B59" s="74" t="s">
        <v>230</v>
      </c>
      <c r="C59" s="109"/>
      <c r="D59" s="112">
        <v>430880.927976212</v>
      </c>
      <c r="E59" s="84">
        <v>661503</v>
      </c>
      <c r="F59" s="109"/>
      <c r="G59" s="109">
        <v>535187.61643692</v>
      </c>
      <c r="H59" s="115">
        <v>1.242077756726486</v>
      </c>
      <c r="I59" s="115">
        <v>0.8090479052051465</v>
      </c>
      <c r="J59" s="115"/>
    </row>
    <row r="60" spans="1:10" s="96" customFormat="1" ht="19.5" customHeight="1">
      <c r="A60" s="86">
        <v>4</v>
      </c>
      <c r="B60" s="74" t="s">
        <v>231</v>
      </c>
      <c r="C60" s="109"/>
      <c r="D60" s="112">
        <v>93825.78118375024</v>
      </c>
      <c r="E60" s="84">
        <v>100000</v>
      </c>
      <c r="F60" s="109"/>
      <c r="G60" s="109">
        <v>84849.87547787197</v>
      </c>
      <c r="H60" s="115">
        <v>0.9043343354818472</v>
      </c>
      <c r="I60" s="115">
        <v>0.8484987547787197</v>
      </c>
      <c r="J60" s="115"/>
    </row>
    <row r="61" spans="1:10" s="96" customFormat="1" ht="19.5" customHeight="1">
      <c r="A61" s="86">
        <v>5</v>
      </c>
      <c r="B61" s="74" t="s">
        <v>232</v>
      </c>
      <c r="C61" s="109">
        <v>23663</v>
      </c>
      <c r="D61" s="112">
        <v>32796</v>
      </c>
      <c r="E61" s="84">
        <v>32000</v>
      </c>
      <c r="F61" s="109">
        <v>24371</v>
      </c>
      <c r="G61" s="109">
        <v>27570.6439421</v>
      </c>
      <c r="H61" s="115">
        <v>0.8406709337144773</v>
      </c>
      <c r="I61" s="115">
        <v>0.861582623190625</v>
      </c>
      <c r="J61" s="115">
        <v>1.1312889886381354</v>
      </c>
    </row>
    <row r="62" spans="1:10" s="96" customFormat="1" ht="12.75">
      <c r="A62" s="86">
        <v>6</v>
      </c>
      <c r="B62" s="74" t="s">
        <v>233</v>
      </c>
      <c r="C62" s="109"/>
      <c r="D62" s="112">
        <v>35717.76897335947</v>
      </c>
      <c r="E62" s="84">
        <v>40000</v>
      </c>
      <c r="F62" s="109"/>
      <c r="G62" s="109">
        <v>37234.59373162507</v>
      </c>
      <c r="H62" s="115">
        <v>1.0424669513764129</v>
      </c>
      <c r="I62" s="115">
        <v>0.9308648432906268</v>
      </c>
      <c r="J62" s="115"/>
    </row>
    <row r="63" spans="1:10" s="96" customFormat="1" ht="19.5" customHeight="1">
      <c r="A63" s="86">
        <v>7</v>
      </c>
      <c r="B63" s="74" t="s">
        <v>93</v>
      </c>
      <c r="C63" s="109"/>
      <c r="D63" s="112">
        <v>332176.104751067</v>
      </c>
      <c r="E63" s="84">
        <v>395073</v>
      </c>
      <c r="F63" s="109"/>
      <c r="G63" s="109">
        <v>515420.9373938803</v>
      </c>
      <c r="H63" s="115">
        <v>1.551649652163081</v>
      </c>
      <c r="I63" s="115">
        <v>1.3046220252811007</v>
      </c>
      <c r="J63" s="115"/>
    </row>
    <row r="64" spans="1:10" s="96" customFormat="1" ht="19.5" customHeight="1">
      <c r="A64" s="86">
        <v>8</v>
      </c>
      <c r="B64" s="74" t="s">
        <v>234</v>
      </c>
      <c r="C64" s="109"/>
      <c r="D64" s="112">
        <v>1351640.2672077608</v>
      </c>
      <c r="E64" s="84">
        <v>1574926</v>
      </c>
      <c r="F64" s="109"/>
      <c r="G64" s="109">
        <v>1251841.211642803</v>
      </c>
      <c r="H64" s="115">
        <v>0.9261644847477618</v>
      </c>
      <c r="I64" s="115">
        <v>0.7948571625859265</v>
      </c>
      <c r="J64" s="115"/>
    </row>
    <row r="65" spans="1:10" s="96" customFormat="1" ht="19.5" customHeight="1">
      <c r="A65" s="86">
        <v>9</v>
      </c>
      <c r="B65" s="74" t="s">
        <v>235</v>
      </c>
      <c r="C65" s="109"/>
      <c r="D65" s="112">
        <v>138292.67881695807</v>
      </c>
      <c r="E65" s="84">
        <v>150000</v>
      </c>
      <c r="F65" s="109"/>
      <c r="G65" s="109">
        <v>213915.51646577363</v>
      </c>
      <c r="H65" s="115">
        <v>1.546831822882748</v>
      </c>
      <c r="I65" s="115">
        <v>1.4261034431051576</v>
      </c>
      <c r="J65" s="115"/>
    </row>
    <row r="66" spans="1:10" s="96" customFormat="1" ht="19.5" customHeight="1">
      <c r="A66" s="86">
        <v>10</v>
      </c>
      <c r="B66" s="74" t="s">
        <v>97</v>
      </c>
      <c r="C66" s="109"/>
      <c r="D66" s="112">
        <v>283153.6998976487</v>
      </c>
      <c r="E66" s="84">
        <v>300000</v>
      </c>
      <c r="F66" s="109"/>
      <c r="G66" s="109">
        <v>52776.7489252057</v>
      </c>
      <c r="H66" s="115">
        <v>0.1863890492841268</v>
      </c>
      <c r="I66" s="115">
        <v>0.17592249641735233</v>
      </c>
      <c r="J66" s="115"/>
    </row>
    <row r="67" spans="1:10" s="96" customFormat="1" ht="19.5" customHeight="1">
      <c r="A67" s="86">
        <v>11</v>
      </c>
      <c r="B67" s="74" t="s">
        <v>236</v>
      </c>
      <c r="C67" s="109">
        <v>79091</v>
      </c>
      <c r="D67" s="112">
        <v>135855.64553945806</v>
      </c>
      <c r="E67" s="84">
        <v>150000</v>
      </c>
      <c r="F67" s="109">
        <v>217252</v>
      </c>
      <c r="G67" s="109">
        <v>217252.0379688511</v>
      </c>
      <c r="H67" s="115">
        <v>1.5991388293521611</v>
      </c>
      <c r="I67" s="115">
        <v>1.4483469197923406</v>
      </c>
      <c r="J67" s="115">
        <v>1.0000001747687068</v>
      </c>
    </row>
    <row r="68" spans="1:10" s="96" customFormat="1" ht="30" customHeight="1">
      <c r="A68" s="86">
        <v>12</v>
      </c>
      <c r="B68" s="74" t="s">
        <v>155</v>
      </c>
      <c r="C68" s="109"/>
      <c r="D68" s="112">
        <v>46201.245136569974</v>
      </c>
      <c r="E68" s="84">
        <v>0</v>
      </c>
      <c r="F68" s="109"/>
      <c r="G68" s="109">
        <v>24850</v>
      </c>
      <c r="H68" s="115">
        <v>0.5378642918939498</v>
      </c>
      <c r="I68" s="115"/>
      <c r="J68" s="115"/>
    </row>
    <row r="69" spans="1:10" s="93" customFormat="1" ht="19.5" customHeight="1">
      <c r="A69" s="87" t="s">
        <v>65</v>
      </c>
      <c r="B69" s="88" t="s">
        <v>237</v>
      </c>
      <c r="C69" s="107">
        <v>178096</v>
      </c>
      <c r="D69" s="107">
        <v>203625</v>
      </c>
      <c r="E69" s="84">
        <v>0</v>
      </c>
      <c r="F69" s="107">
        <v>193862</v>
      </c>
      <c r="G69" s="107">
        <v>309332</v>
      </c>
      <c r="H69" s="114">
        <v>1.5191258440761204</v>
      </c>
      <c r="I69" s="114"/>
      <c r="J69" s="114">
        <v>1.5956298810494063</v>
      </c>
    </row>
    <row r="70" spans="1:10" s="93" customFormat="1" ht="19.5" customHeight="1">
      <c r="A70" s="87" t="s">
        <v>5</v>
      </c>
      <c r="B70" s="88" t="s">
        <v>167</v>
      </c>
      <c r="C70" s="107">
        <v>1000</v>
      </c>
      <c r="D70" s="107">
        <v>1000</v>
      </c>
      <c r="E70" s="107">
        <v>1000</v>
      </c>
      <c r="F70" s="107">
        <v>1000</v>
      </c>
      <c r="G70" s="107">
        <v>1000</v>
      </c>
      <c r="H70" s="114">
        <v>1</v>
      </c>
      <c r="I70" s="114">
        <v>1</v>
      </c>
      <c r="J70" s="114">
        <v>1</v>
      </c>
    </row>
    <row r="71" spans="1:10" s="93" customFormat="1" ht="26.25" customHeight="1">
      <c r="A71" s="87" t="s">
        <v>168</v>
      </c>
      <c r="B71" s="88" t="s">
        <v>238</v>
      </c>
      <c r="C71" s="89">
        <v>7300</v>
      </c>
      <c r="D71" s="89">
        <v>17500</v>
      </c>
      <c r="E71" s="107">
        <v>43000</v>
      </c>
      <c r="F71" s="89">
        <v>45300</v>
      </c>
      <c r="G71" s="89">
        <v>65584</v>
      </c>
      <c r="H71" s="114">
        <v>3.747657142857143</v>
      </c>
      <c r="I71" s="114">
        <v>1.5252093023255815</v>
      </c>
      <c r="J71" s="114">
        <v>1.4477704194260486</v>
      </c>
    </row>
    <row r="72" spans="1:10" s="93" customFormat="1" ht="26.25">
      <c r="A72" s="87" t="s">
        <v>57</v>
      </c>
      <c r="B72" s="88" t="s">
        <v>166</v>
      </c>
      <c r="C72" s="107">
        <v>2425080</v>
      </c>
      <c r="D72" s="107">
        <v>1818904</v>
      </c>
      <c r="E72" s="89">
        <v>1818904</v>
      </c>
      <c r="F72" s="107">
        <v>2633792</v>
      </c>
      <c r="G72" s="107">
        <v>2544436</v>
      </c>
      <c r="H72" s="114">
        <v>1.3988841632103728</v>
      </c>
      <c r="I72" s="114">
        <v>1.3988841632103728</v>
      </c>
      <c r="J72" s="114">
        <v>0.9660732510388064</v>
      </c>
    </row>
    <row r="73" spans="1:10" s="96" customFormat="1" ht="12.75">
      <c r="A73" s="90"/>
      <c r="B73" s="91"/>
      <c r="C73" s="113"/>
      <c r="D73" s="92"/>
      <c r="E73" s="113"/>
      <c r="F73" s="113"/>
      <c r="G73" s="113"/>
      <c r="H73" s="116"/>
      <c r="I73" s="116"/>
      <c r="J73" s="116"/>
    </row>
    <row r="74" spans="3:10" ht="13.5">
      <c r="C74" s="75"/>
      <c r="D74" s="75"/>
      <c r="E74" s="75"/>
      <c r="F74" s="75"/>
      <c r="G74" s="75"/>
      <c r="H74" s="75"/>
      <c r="I74" s="75"/>
      <c r="J74" s="75"/>
    </row>
  </sheetData>
  <sheetProtection/>
  <mergeCells count="10">
    <mergeCell ref="B6:B7"/>
    <mergeCell ref="C6:D6"/>
    <mergeCell ref="E6:E7"/>
    <mergeCell ref="H6:J6"/>
    <mergeCell ref="F6:G6"/>
    <mergeCell ref="H2:J2"/>
    <mergeCell ref="A3:J3"/>
    <mergeCell ref="A4:J4"/>
    <mergeCell ref="H5:J5"/>
    <mergeCell ref="A6:A7"/>
  </mergeCells>
  <printOptions/>
  <pageMargins left="0.6" right="0.2" top="0.35" bottom="0.3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4">
      <selection activeCell="C9" sqref="C9:F47"/>
    </sheetView>
  </sheetViews>
  <sheetFormatPr defaultColWidth="9" defaultRowHeight="15"/>
  <cols>
    <col min="1" max="1" width="5.296875" style="60" customWidth="1"/>
    <col min="2" max="2" width="34.69921875" style="1" customWidth="1"/>
    <col min="3" max="4" width="10.5" style="1" customWidth="1"/>
    <col min="5" max="5" width="11.69921875" style="1" customWidth="1"/>
    <col min="6" max="6" width="11.296875" style="1" customWidth="1"/>
    <col min="7" max="16384" width="9" style="1" customWidth="1"/>
  </cols>
  <sheetData>
    <row r="1" spans="1:6" ht="15">
      <c r="A1" s="42"/>
      <c r="B1" s="42"/>
      <c r="E1" s="317" t="s">
        <v>32</v>
      </c>
      <c r="F1" s="317"/>
    </row>
    <row r="2" spans="1:6" ht="14.25" customHeight="1">
      <c r="A2" s="318" t="s">
        <v>177</v>
      </c>
      <c r="B2" s="318"/>
      <c r="C2" s="318"/>
      <c r="D2" s="318"/>
      <c r="E2" s="318"/>
      <c r="F2" s="318"/>
    </row>
    <row r="3" spans="1:6" s="207" customFormat="1" ht="14.25" customHeight="1" hidden="1">
      <c r="A3" s="316" t="s">
        <v>163</v>
      </c>
      <c r="B3" s="316"/>
      <c r="C3" s="316"/>
      <c r="D3" s="316"/>
      <c r="E3" s="316"/>
      <c r="F3" s="316"/>
    </row>
    <row r="4" spans="1:6" ht="17.25" customHeight="1">
      <c r="A4" s="319" t="s">
        <v>176</v>
      </c>
      <c r="B4" s="319"/>
      <c r="C4" s="319"/>
      <c r="D4" s="319"/>
      <c r="E4" s="319"/>
      <c r="F4" s="319"/>
    </row>
    <row r="5" spans="5:6" ht="22.5" customHeight="1">
      <c r="E5" s="320" t="s">
        <v>34</v>
      </c>
      <c r="F5" s="320"/>
    </row>
    <row r="6" spans="1:6" s="63" customFormat="1" ht="18.75" customHeight="1">
      <c r="A6" s="315" t="s">
        <v>58</v>
      </c>
      <c r="B6" s="315" t="s">
        <v>69</v>
      </c>
      <c r="C6" s="315" t="s">
        <v>159</v>
      </c>
      <c r="D6" s="315" t="s">
        <v>171</v>
      </c>
      <c r="E6" s="315"/>
      <c r="F6" s="315"/>
    </row>
    <row r="7" spans="1:6" s="63" customFormat="1" ht="14.25" customHeight="1">
      <c r="A7" s="315"/>
      <c r="B7" s="315"/>
      <c r="C7" s="315"/>
      <c r="D7" s="315" t="s">
        <v>16</v>
      </c>
      <c r="E7" s="315" t="s">
        <v>84</v>
      </c>
      <c r="F7" s="315"/>
    </row>
    <row r="8" spans="1:6" s="63" customFormat="1" ht="16.5" customHeight="1">
      <c r="A8" s="315"/>
      <c r="B8" s="315"/>
      <c r="C8" s="315"/>
      <c r="D8" s="321"/>
      <c r="E8" s="208" t="s">
        <v>102</v>
      </c>
      <c r="F8" s="208" t="s">
        <v>109</v>
      </c>
    </row>
    <row r="9" spans="1:6" s="65" customFormat="1" ht="16.5" customHeight="1">
      <c r="A9" s="209"/>
      <c r="B9" s="210" t="s">
        <v>239</v>
      </c>
      <c r="C9" s="211">
        <v>13108462</v>
      </c>
      <c r="D9" s="211">
        <v>14262979</v>
      </c>
      <c r="E9" s="211">
        <v>6720775.609999999</v>
      </c>
      <c r="F9" s="211">
        <v>7542203.390000001</v>
      </c>
    </row>
    <row r="10" spans="1:6" s="65" customFormat="1" ht="16.5" customHeight="1">
      <c r="A10" s="282" t="s">
        <v>48</v>
      </c>
      <c r="B10" s="283" t="s">
        <v>240</v>
      </c>
      <c r="C10" s="212">
        <v>5428400</v>
      </c>
      <c r="D10" s="212">
        <v>6000000</v>
      </c>
      <c r="E10" s="212">
        <v>2213720</v>
      </c>
      <c r="F10" s="212">
        <v>3786280</v>
      </c>
    </row>
    <row r="11" spans="1:6" s="65" customFormat="1" ht="16.5" customHeight="1">
      <c r="A11" s="284">
        <v>1</v>
      </c>
      <c r="B11" s="213" t="s">
        <v>126</v>
      </c>
      <c r="C11" s="214">
        <v>4928400</v>
      </c>
      <c r="D11" s="214">
        <v>5600000</v>
      </c>
      <c r="E11" s="214">
        <v>1813720</v>
      </c>
      <c r="F11" s="214">
        <v>3786280</v>
      </c>
    </row>
    <row r="12" spans="1:6" s="65" customFormat="1" ht="16.5" customHeight="1">
      <c r="A12" s="284">
        <v>2</v>
      </c>
      <c r="B12" s="213" t="s">
        <v>137</v>
      </c>
      <c r="C12" s="214">
        <v>500000</v>
      </c>
      <c r="D12" s="214">
        <v>400000</v>
      </c>
      <c r="E12" s="214">
        <v>400000</v>
      </c>
      <c r="F12" s="214"/>
    </row>
    <row r="13" spans="1:6" s="65" customFormat="1" ht="16.5" customHeight="1">
      <c r="A13" s="215" t="s">
        <v>70</v>
      </c>
      <c r="B13" s="216" t="s">
        <v>241</v>
      </c>
      <c r="C13" s="212">
        <v>7495362</v>
      </c>
      <c r="D13" s="212">
        <v>7840979</v>
      </c>
      <c r="E13" s="212">
        <v>4085055.61</v>
      </c>
      <c r="F13" s="212">
        <v>3755923.39</v>
      </c>
    </row>
    <row r="14" spans="1:6" s="65" customFormat="1" ht="16.5" customHeight="1">
      <c r="A14" s="215" t="s">
        <v>65</v>
      </c>
      <c r="B14" s="220" t="s">
        <v>242</v>
      </c>
      <c r="C14" s="212">
        <v>184700</v>
      </c>
      <c r="D14" s="212">
        <v>422000</v>
      </c>
      <c r="E14" s="212">
        <v>422000</v>
      </c>
      <c r="F14" s="212"/>
    </row>
    <row r="15" spans="1:6" s="286" customFormat="1" ht="16.5" customHeight="1">
      <c r="A15" s="215" t="s">
        <v>5</v>
      </c>
      <c r="B15" s="285" t="s">
        <v>243</v>
      </c>
      <c r="C15" s="212">
        <v>12264562</v>
      </c>
      <c r="D15" s="212">
        <v>13528379</v>
      </c>
      <c r="E15" s="212">
        <v>7335486.16</v>
      </c>
      <c r="F15" s="212">
        <v>6192892.79</v>
      </c>
    </row>
    <row r="16" spans="1:6" s="63" customFormat="1" ht="16.5" customHeight="1">
      <c r="A16" s="217">
        <v>1</v>
      </c>
      <c r="B16" s="287" t="s">
        <v>244</v>
      </c>
      <c r="C16" s="214">
        <v>4584500</v>
      </c>
      <c r="D16" s="214">
        <v>5265400</v>
      </c>
      <c r="E16" s="218">
        <v>2828430.6</v>
      </c>
      <c r="F16" s="218">
        <v>2436969.4</v>
      </c>
    </row>
    <row r="17" spans="1:6" s="63" customFormat="1" ht="16.5" customHeight="1">
      <c r="A17" s="217">
        <v>2</v>
      </c>
      <c r="B17" s="213" t="s">
        <v>241</v>
      </c>
      <c r="C17" s="214">
        <v>7495362</v>
      </c>
      <c r="D17" s="214">
        <v>7840979</v>
      </c>
      <c r="E17" s="218">
        <v>4085055.56</v>
      </c>
      <c r="F17" s="218">
        <v>3755923.39</v>
      </c>
    </row>
    <row r="18" spans="1:6" s="63" customFormat="1" ht="16.5" customHeight="1">
      <c r="A18" s="217">
        <v>3</v>
      </c>
      <c r="B18" s="288" t="s">
        <v>242</v>
      </c>
      <c r="C18" s="214">
        <v>184700</v>
      </c>
      <c r="D18" s="214">
        <v>422000</v>
      </c>
      <c r="E18" s="214">
        <v>422000</v>
      </c>
      <c r="F18" s="219"/>
    </row>
    <row r="19" spans="1:6" s="63" customFormat="1" ht="16.5" customHeight="1">
      <c r="A19" s="215"/>
      <c r="B19" s="140" t="s">
        <v>245</v>
      </c>
      <c r="C19" s="212">
        <v>12314561.72432312</v>
      </c>
      <c r="D19" s="212">
        <v>13528379.146312438</v>
      </c>
      <c r="E19" s="212">
        <v>7335486.367056644</v>
      </c>
      <c r="F19" s="212">
        <v>6192892.779255793</v>
      </c>
    </row>
    <row r="20" spans="1:6" s="63" customFormat="1" ht="16.5" customHeight="1">
      <c r="A20" s="139" t="s">
        <v>48</v>
      </c>
      <c r="B20" s="140" t="s">
        <v>246</v>
      </c>
      <c r="C20" s="212">
        <v>10495657.72432312</v>
      </c>
      <c r="D20" s="212">
        <v>10983943.146312438</v>
      </c>
      <c r="E20" s="212">
        <v>4791050.367056644</v>
      </c>
      <c r="F20" s="212">
        <v>6192892.779255793</v>
      </c>
    </row>
    <row r="21" spans="1:6" s="63" customFormat="1" ht="16.5" customHeight="1">
      <c r="A21" s="215">
        <v>1</v>
      </c>
      <c r="B21" s="285" t="s">
        <v>7</v>
      </c>
      <c r="C21" s="212">
        <v>3064735.91733323</v>
      </c>
      <c r="D21" s="212">
        <v>3724370</v>
      </c>
      <c r="E21" s="212">
        <v>1999240</v>
      </c>
      <c r="F21" s="212">
        <v>1725130</v>
      </c>
    </row>
    <row r="22" spans="1:6" s="63" customFormat="1" ht="16.5" customHeight="1">
      <c r="A22" s="217" t="s">
        <v>247</v>
      </c>
      <c r="B22" s="119" t="s">
        <v>9</v>
      </c>
      <c r="C22" s="214">
        <v>455400</v>
      </c>
      <c r="D22" s="214">
        <v>455400</v>
      </c>
      <c r="E22" s="214">
        <v>273240</v>
      </c>
      <c r="F22" s="214">
        <v>182159.99999999997</v>
      </c>
    </row>
    <row r="23" spans="1:6" s="63" customFormat="1" ht="15">
      <c r="A23" s="217" t="s">
        <v>248</v>
      </c>
      <c r="B23" s="119" t="s">
        <v>192</v>
      </c>
      <c r="C23" s="214"/>
      <c r="D23" s="214">
        <v>30000</v>
      </c>
      <c r="E23" s="214">
        <v>30000</v>
      </c>
      <c r="F23" s="214"/>
    </row>
    <row r="24" spans="1:6" s="63" customFormat="1" ht="16.5" customHeight="1">
      <c r="A24" s="217" t="s">
        <v>249</v>
      </c>
      <c r="B24" s="119" t="s">
        <v>10</v>
      </c>
      <c r="C24" s="214">
        <v>2330635.91733323</v>
      </c>
      <c r="D24" s="214">
        <v>2771970</v>
      </c>
      <c r="E24" s="214">
        <v>1229000</v>
      </c>
      <c r="F24" s="214">
        <v>1542970</v>
      </c>
    </row>
    <row r="25" spans="1:6" s="64" customFormat="1" ht="27">
      <c r="A25" s="289" t="s">
        <v>250</v>
      </c>
      <c r="B25" s="118" t="s">
        <v>251</v>
      </c>
      <c r="C25" s="219">
        <v>945000</v>
      </c>
      <c r="D25" s="219">
        <v>574000</v>
      </c>
      <c r="E25" s="219">
        <v>329000</v>
      </c>
      <c r="F25" s="219">
        <v>245000</v>
      </c>
    </row>
    <row r="26" spans="1:6" s="64" customFormat="1" ht="16.5" customHeight="1">
      <c r="A26" s="289" t="s">
        <v>104</v>
      </c>
      <c r="B26" s="118" t="s">
        <v>252</v>
      </c>
      <c r="C26" s="219">
        <v>1335635.91733323</v>
      </c>
      <c r="D26" s="219">
        <v>2197970</v>
      </c>
      <c r="E26" s="219">
        <v>900000</v>
      </c>
      <c r="F26" s="219">
        <v>1297970</v>
      </c>
    </row>
    <row r="27" spans="1:6" s="64" customFormat="1" ht="27" hidden="1">
      <c r="A27" s="289" t="s">
        <v>250</v>
      </c>
      <c r="B27" s="118" t="s">
        <v>253</v>
      </c>
      <c r="C27" s="219">
        <v>50000</v>
      </c>
      <c r="D27" s="219">
        <v>0</v>
      </c>
      <c r="E27" s="219"/>
      <c r="F27" s="219"/>
    </row>
    <row r="28" spans="1:6" s="63" customFormat="1" ht="16.5" customHeight="1">
      <c r="A28" s="217" t="s">
        <v>254</v>
      </c>
      <c r="B28" s="119" t="s">
        <v>37</v>
      </c>
      <c r="C28" s="214">
        <v>43000</v>
      </c>
      <c r="D28" s="214">
        <v>45000</v>
      </c>
      <c r="E28" s="214">
        <v>45000</v>
      </c>
      <c r="F28" s="219"/>
    </row>
    <row r="29" spans="1:6" s="63" customFormat="1" ht="16.5" customHeight="1">
      <c r="A29" s="217" t="s">
        <v>255</v>
      </c>
      <c r="B29" s="73" t="s">
        <v>227</v>
      </c>
      <c r="C29" s="214">
        <v>184700</v>
      </c>
      <c r="D29" s="214">
        <v>422000</v>
      </c>
      <c r="E29" s="214">
        <v>422000</v>
      </c>
      <c r="F29" s="219"/>
    </row>
    <row r="30" spans="1:6" s="63" customFormat="1" ht="16.5" customHeight="1" hidden="1">
      <c r="A30" s="217" t="s">
        <v>256</v>
      </c>
      <c r="B30" s="119" t="s">
        <v>11</v>
      </c>
      <c r="C30" s="214">
        <v>1000</v>
      </c>
      <c r="D30" s="214">
        <v>0</v>
      </c>
      <c r="E30" s="214">
        <v>0</v>
      </c>
      <c r="F30" s="219"/>
    </row>
    <row r="31" spans="1:6" s="62" customFormat="1" ht="16.5" customHeight="1">
      <c r="A31" s="215">
        <v>2</v>
      </c>
      <c r="B31" s="285" t="s">
        <v>12</v>
      </c>
      <c r="C31" s="212">
        <v>7208796.80698989</v>
      </c>
      <c r="D31" s="212">
        <v>6883657.146312437</v>
      </c>
      <c r="E31" s="212">
        <v>2534200.9226417597</v>
      </c>
      <c r="F31" s="212">
        <v>4349456.223670677</v>
      </c>
    </row>
    <row r="32" spans="1:6" s="65" customFormat="1" ht="16.5" customHeight="1">
      <c r="A32" s="217" t="s">
        <v>68</v>
      </c>
      <c r="B32" s="119" t="s">
        <v>228</v>
      </c>
      <c r="C32" s="214">
        <v>1307025.4714109965</v>
      </c>
      <c r="D32" s="214">
        <v>796137.5226287376</v>
      </c>
      <c r="E32" s="214">
        <v>395082.995186654</v>
      </c>
      <c r="F32" s="214">
        <v>401054.5274420837</v>
      </c>
    </row>
    <row r="33" spans="1:6" s="65" customFormat="1" ht="16.5" customHeight="1">
      <c r="A33" s="217" t="s">
        <v>49</v>
      </c>
      <c r="B33" s="119" t="s">
        <v>229</v>
      </c>
      <c r="C33" s="214">
        <v>3021231.216096107</v>
      </c>
      <c r="D33" s="214">
        <v>3126620.4416986695</v>
      </c>
      <c r="E33" s="214">
        <v>850112.4361175061</v>
      </c>
      <c r="F33" s="214">
        <v>2276508.0055811633</v>
      </c>
    </row>
    <row r="34" spans="1:6" s="63" customFormat="1" ht="16.5" customHeight="1">
      <c r="A34" s="217" t="s">
        <v>110</v>
      </c>
      <c r="B34" s="119" t="s">
        <v>257</v>
      </c>
      <c r="C34" s="214">
        <v>430880.927976212</v>
      </c>
      <c r="D34" s="214">
        <v>535187.61643692</v>
      </c>
      <c r="E34" s="214">
        <v>295344.57135692</v>
      </c>
      <c r="F34" s="214">
        <v>239843.04508</v>
      </c>
    </row>
    <row r="35" spans="1:6" s="63" customFormat="1" ht="16.5" customHeight="1">
      <c r="A35" s="217" t="s">
        <v>111</v>
      </c>
      <c r="B35" s="119" t="s">
        <v>231</v>
      </c>
      <c r="C35" s="214">
        <v>93825.78118375024</v>
      </c>
      <c r="D35" s="214">
        <v>84849.87547787197</v>
      </c>
      <c r="E35" s="214">
        <v>56949.65290724</v>
      </c>
      <c r="F35" s="214">
        <v>27900.22257063198</v>
      </c>
    </row>
    <row r="36" spans="1:6" s="63" customFormat="1" ht="16.5" customHeight="1">
      <c r="A36" s="217" t="s">
        <v>13</v>
      </c>
      <c r="B36" s="119" t="s">
        <v>258</v>
      </c>
      <c r="C36" s="214">
        <v>32796</v>
      </c>
      <c r="D36" s="214">
        <v>27570.6439421</v>
      </c>
      <c r="E36" s="214">
        <v>27570.6439421</v>
      </c>
      <c r="F36" s="214"/>
    </row>
    <row r="37" spans="1:6" s="63" customFormat="1" ht="16.5" customHeight="1">
      <c r="A37" s="217" t="s">
        <v>14</v>
      </c>
      <c r="B37" s="119" t="s">
        <v>233</v>
      </c>
      <c r="C37" s="214">
        <v>35717.76897335947</v>
      </c>
      <c r="D37" s="214">
        <v>37234.59373162507</v>
      </c>
      <c r="E37" s="214">
        <v>27962.9049523</v>
      </c>
      <c r="F37" s="214">
        <v>9271.688779325073</v>
      </c>
    </row>
    <row r="38" spans="1:6" s="63" customFormat="1" ht="16.5" customHeight="1">
      <c r="A38" s="217" t="s">
        <v>15</v>
      </c>
      <c r="B38" s="119" t="s">
        <v>93</v>
      </c>
      <c r="C38" s="214">
        <v>332176.104751067</v>
      </c>
      <c r="D38" s="214">
        <v>515420.9373938803</v>
      </c>
      <c r="E38" s="214">
        <v>135770.68238339998</v>
      </c>
      <c r="F38" s="214">
        <v>379650.2550104803</v>
      </c>
    </row>
    <row r="39" spans="1:6" s="63" customFormat="1" ht="16.5" customHeight="1">
      <c r="A39" s="217" t="s">
        <v>92</v>
      </c>
      <c r="B39" s="119" t="s">
        <v>259</v>
      </c>
      <c r="C39" s="214">
        <v>1351640.2672077608</v>
      </c>
      <c r="D39" s="214">
        <v>1251841.211642803</v>
      </c>
      <c r="E39" s="214">
        <v>468514.0114516399</v>
      </c>
      <c r="F39" s="214">
        <v>783327.200191163</v>
      </c>
    </row>
    <row r="40" spans="1:6" s="63" customFormat="1" ht="16.5" customHeight="1">
      <c r="A40" s="217" t="s">
        <v>94</v>
      </c>
      <c r="B40" s="119" t="s">
        <v>260</v>
      </c>
      <c r="C40" s="214">
        <v>138292.67881695807</v>
      </c>
      <c r="D40" s="214">
        <v>213915.51646577363</v>
      </c>
      <c r="E40" s="214">
        <v>106698</v>
      </c>
      <c r="F40" s="214">
        <v>107217.51646577362</v>
      </c>
    </row>
    <row r="41" spans="1:6" s="63" customFormat="1" ht="16.5" customHeight="1">
      <c r="A41" s="217" t="s">
        <v>95</v>
      </c>
      <c r="B41" s="119" t="s">
        <v>97</v>
      </c>
      <c r="C41" s="214">
        <v>283153.6998976487</v>
      </c>
      <c r="D41" s="214">
        <v>52776.7489252057</v>
      </c>
      <c r="E41" s="214">
        <v>43944</v>
      </c>
      <c r="F41" s="214">
        <v>8832.7489252057</v>
      </c>
    </row>
    <row r="42" spans="1:6" s="63" customFormat="1" ht="16.5" customHeight="1">
      <c r="A42" s="217" t="s">
        <v>96</v>
      </c>
      <c r="B42" s="288" t="s">
        <v>261</v>
      </c>
      <c r="C42" s="214">
        <v>135855.64553945806</v>
      </c>
      <c r="D42" s="214">
        <v>217252.0379688511</v>
      </c>
      <c r="E42" s="214">
        <v>101401.024344</v>
      </c>
      <c r="F42" s="214">
        <v>115851.0136248511</v>
      </c>
    </row>
    <row r="43" spans="1:6" s="63" customFormat="1" ht="15.75" customHeight="1">
      <c r="A43" s="217" t="s">
        <v>98</v>
      </c>
      <c r="B43" s="119" t="s">
        <v>262</v>
      </c>
      <c r="C43" s="214">
        <v>46201.245136569974</v>
      </c>
      <c r="D43" s="214">
        <v>24850</v>
      </c>
      <c r="E43" s="214">
        <v>24850</v>
      </c>
      <c r="F43" s="288"/>
    </row>
    <row r="44" spans="1:6" s="62" customFormat="1" ht="16.5" customHeight="1">
      <c r="A44" s="215">
        <v>3</v>
      </c>
      <c r="B44" s="220" t="s">
        <v>263</v>
      </c>
      <c r="C44" s="212">
        <v>17500</v>
      </c>
      <c r="D44" s="212">
        <v>65584</v>
      </c>
      <c r="E44" s="212">
        <v>65584</v>
      </c>
      <c r="F44" s="212">
        <v>0</v>
      </c>
    </row>
    <row r="45" spans="1:6" s="62" customFormat="1" ht="16.5" customHeight="1">
      <c r="A45" s="215">
        <v>4</v>
      </c>
      <c r="B45" s="220" t="s">
        <v>264</v>
      </c>
      <c r="C45" s="212">
        <v>1000</v>
      </c>
      <c r="D45" s="212">
        <v>1000</v>
      </c>
      <c r="E45" s="212">
        <v>1000</v>
      </c>
      <c r="F45" s="212"/>
    </row>
    <row r="46" spans="1:6" s="62" customFormat="1" ht="16.5" customHeight="1">
      <c r="A46" s="215">
        <v>5</v>
      </c>
      <c r="B46" s="285" t="s">
        <v>237</v>
      </c>
      <c r="C46" s="212">
        <v>203625</v>
      </c>
      <c r="D46" s="212">
        <v>309332</v>
      </c>
      <c r="E46" s="212">
        <v>191025.44441488414</v>
      </c>
      <c r="F46" s="212">
        <v>118306.55558511587</v>
      </c>
    </row>
    <row r="47" spans="1:6" s="65" customFormat="1" ht="36" customHeight="1">
      <c r="A47" s="141" t="s">
        <v>70</v>
      </c>
      <c r="B47" s="142" t="s">
        <v>265</v>
      </c>
      <c r="C47" s="221">
        <v>1818904</v>
      </c>
      <c r="D47" s="221">
        <v>2544436</v>
      </c>
      <c r="E47" s="221">
        <v>2544436</v>
      </c>
      <c r="F47" s="221"/>
    </row>
    <row r="48" ht="15">
      <c r="E48" s="2"/>
    </row>
    <row r="49" spans="5:6" ht="15">
      <c r="E49" s="2"/>
      <c r="F49" s="2"/>
    </row>
  </sheetData>
  <sheetProtection/>
  <mergeCells count="11">
    <mergeCell ref="D7:D8"/>
    <mergeCell ref="E7:F7"/>
    <mergeCell ref="A3:F3"/>
    <mergeCell ref="E1:F1"/>
    <mergeCell ref="A2:F2"/>
    <mergeCell ref="A4:F4"/>
    <mergeCell ref="E5:F5"/>
    <mergeCell ref="A6:A8"/>
    <mergeCell ref="B6:B8"/>
    <mergeCell ref="C6:C8"/>
    <mergeCell ref="D6:F6"/>
  </mergeCells>
  <printOptions/>
  <pageMargins left="0.7" right="0.2" top="0.36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3"/>
  <sheetViews>
    <sheetView zoomScale="110" zoomScaleNormal="110" zoomScalePageLayoutView="0" workbookViewId="0" topLeftCell="A74">
      <selection activeCell="G10" sqref="G10:H10"/>
    </sheetView>
  </sheetViews>
  <sheetFormatPr defaultColWidth="9" defaultRowHeight="15"/>
  <cols>
    <col min="1" max="1" width="4.5" style="123" customWidth="1"/>
    <col min="2" max="2" width="26.69921875" style="126" customWidth="1"/>
    <col min="3" max="8" width="8.09765625" style="126" customWidth="1"/>
    <col min="9" max="16384" width="9" style="126" customWidth="1"/>
  </cols>
  <sheetData>
    <row r="1" spans="1:8" ht="18.75" customHeight="1">
      <c r="A1" s="126"/>
      <c r="B1" s="120"/>
      <c r="C1" s="121"/>
      <c r="D1" s="324"/>
      <c r="E1" s="324"/>
      <c r="F1" s="324" t="s">
        <v>178</v>
      </c>
      <c r="G1" s="324"/>
      <c r="H1" s="122"/>
    </row>
    <row r="2" spans="1:8" ht="26.25" customHeight="1">
      <c r="A2" s="325" t="s">
        <v>183</v>
      </c>
      <c r="B2" s="325"/>
      <c r="C2" s="325"/>
      <c r="D2" s="325"/>
      <c r="E2" s="325"/>
      <c r="F2" s="325"/>
      <c r="G2" s="325"/>
      <c r="H2" s="325"/>
    </row>
    <row r="3" spans="1:8" ht="12.75">
      <c r="A3" s="326" t="s">
        <v>692</v>
      </c>
      <c r="B3" s="326"/>
      <c r="C3" s="326"/>
      <c r="D3" s="326"/>
      <c r="E3" s="326"/>
      <c r="F3" s="326"/>
      <c r="G3" s="326"/>
      <c r="H3" s="326"/>
    </row>
    <row r="4" spans="1:8" ht="20.25" customHeight="1" hidden="1">
      <c r="A4" s="327" t="s">
        <v>184</v>
      </c>
      <c r="B4" s="327"/>
      <c r="C4" s="327"/>
      <c r="D4" s="327"/>
      <c r="E4" s="327"/>
      <c r="F4" s="327"/>
      <c r="G4" s="327"/>
      <c r="H4" s="327"/>
    </row>
    <row r="5" spans="2:8" ht="19.5" customHeight="1">
      <c r="B5" s="123"/>
      <c r="C5" s="328"/>
      <c r="D5" s="328"/>
      <c r="E5" s="328"/>
      <c r="F5" s="329" t="s">
        <v>34</v>
      </c>
      <c r="G5" s="329"/>
      <c r="H5" s="329"/>
    </row>
    <row r="6" spans="1:8" s="225" customFormat="1" ht="18.75" customHeight="1">
      <c r="A6" s="322" t="s">
        <v>179</v>
      </c>
      <c r="B6" s="322" t="s">
        <v>180</v>
      </c>
      <c r="C6" s="322" t="s">
        <v>159</v>
      </c>
      <c r="D6" s="322"/>
      <c r="E6" s="322"/>
      <c r="F6" s="322" t="s">
        <v>171</v>
      </c>
      <c r="G6" s="322"/>
      <c r="H6" s="322"/>
    </row>
    <row r="7" spans="1:8" s="225" customFormat="1" ht="15.75" customHeight="1">
      <c r="A7" s="322"/>
      <c r="B7" s="323"/>
      <c r="C7" s="330" t="s">
        <v>16</v>
      </c>
      <c r="D7" s="322" t="s">
        <v>84</v>
      </c>
      <c r="E7" s="322"/>
      <c r="F7" s="330" t="s">
        <v>16</v>
      </c>
      <c r="G7" s="322" t="s">
        <v>84</v>
      </c>
      <c r="H7" s="322"/>
    </row>
    <row r="8" spans="1:9" s="225" customFormat="1" ht="78" customHeight="1">
      <c r="A8" s="323"/>
      <c r="B8" s="322"/>
      <c r="C8" s="322"/>
      <c r="D8" s="226" t="s">
        <v>181</v>
      </c>
      <c r="E8" s="226" t="s">
        <v>182</v>
      </c>
      <c r="F8" s="322"/>
      <c r="G8" s="226" t="s">
        <v>181</v>
      </c>
      <c r="H8" s="226" t="s">
        <v>182</v>
      </c>
      <c r="I8" s="301" t="e">
        <f>#REF!-#REF!</f>
        <v>#REF!</v>
      </c>
    </row>
    <row r="9" spans="1:8" ht="6.75" customHeight="1" hidden="1">
      <c r="A9" s="227"/>
      <c r="B9" s="228"/>
      <c r="C9" s="227"/>
      <c r="D9" s="228"/>
      <c r="E9" s="228"/>
      <c r="F9" s="229"/>
      <c r="G9" s="229"/>
      <c r="H9" s="229"/>
    </row>
    <row r="10" spans="1:8" s="231" customFormat="1" ht="28.5" customHeight="1">
      <c r="A10" s="230"/>
      <c r="B10" s="164" t="s">
        <v>266</v>
      </c>
      <c r="C10" s="167">
        <v>2901769.212797227</v>
      </c>
      <c r="D10" s="167">
        <v>1101337.137292646</v>
      </c>
      <c r="E10" s="167">
        <v>1800432.07550458</v>
      </c>
      <c r="F10" s="167">
        <v>2534200.9226417607</v>
      </c>
      <c r="G10" s="167">
        <v>1009261.1905017602</v>
      </c>
      <c r="H10" s="167">
        <v>1524939.7321400002</v>
      </c>
    </row>
    <row r="11" spans="1:8" s="231" customFormat="1" ht="18" customHeight="1">
      <c r="A11" s="232" t="s">
        <v>56</v>
      </c>
      <c r="B11" s="233" t="s">
        <v>267</v>
      </c>
      <c r="C11" s="167">
        <v>2901769.212797227</v>
      </c>
      <c r="D11" s="167">
        <v>1101337.137292646</v>
      </c>
      <c r="E11" s="167">
        <v>1800432.07550458</v>
      </c>
      <c r="F11" s="167">
        <v>2534200.9226417607</v>
      </c>
      <c r="G11" s="167">
        <v>1009261.1905017602</v>
      </c>
      <c r="H11" s="167">
        <v>1524939.7321400002</v>
      </c>
    </row>
    <row r="12" spans="1:8" s="231" customFormat="1" ht="26.25">
      <c r="A12" s="232" t="s">
        <v>268</v>
      </c>
      <c r="B12" s="233" t="s">
        <v>269</v>
      </c>
      <c r="C12" s="167">
        <v>447246.25183302</v>
      </c>
      <c r="D12" s="167">
        <v>350405.25183302</v>
      </c>
      <c r="E12" s="167">
        <v>96841</v>
      </c>
      <c r="F12" s="167">
        <v>468514.0114516399</v>
      </c>
      <c r="G12" s="167">
        <v>303782.96545164</v>
      </c>
      <c r="H12" s="167">
        <v>164731.046</v>
      </c>
    </row>
    <row r="13" spans="1:8" s="231" customFormat="1" ht="12.75">
      <c r="A13" s="232" t="s">
        <v>48</v>
      </c>
      <c r="B13" s="233" t="s">
        <v>270</v>
      </c>
      <c r="C13" s="167">
        <v>247865.28194588</v>
      </c>
      <c r="D13" s="167">
        <v>240122.28194588</v>
      </c>
      <c r="E13" s="167">
        <v>7743</v>
      </c>
      <c r="F13" s="167">
        <v>262406.93675114</v>
      </c>
      <c r="G13" s="167">
        <v>223866.93675114002</v>
      </c>
      <c r="H13" s="167">
        <v>38540</v>
      </c>
    </row>
    <row r="14" spans="1:8" ht="20.25" customHeight="1">
      <c r="A14" s="234">
        <v>1</v>
      </c>
      <c r="B14" s="124" t="s">
        <v>271</v>
      </c>
      <c r="C14" s="124">
        <v>6703.5001649999995</v>
      </c>
      <c r="D14" s="124">
        <v>6203.5001649999995</v>
      </c>
      <c r="E14" s="124">
        <v>500</v>
      </c>
      <c r="F14" s="178">
        <v>6709.5314532</v>
      </c>
      <c r="G14" s="178">
        <v>6109.5314532</v>
      </c>
      <c r="H14" s="178">
        <v>600</v>
      </c>
    </row>
    <row r="15" spans="1:8" ht="12.75">
      <c r="A15" s="234">
        <v>2</v>
      </c>
      <c r="B15" s="124" t="s">
        <v>272</v>
      </c>
      <c r="C15" s="124">
        <v>6414.927037</v>
      </c>
      <c r="D15" s="124">
        <v>6264.927037</v>
      </c>
      <c r="E15" s="124">
        <v>150</v>
      </c>
      <c r="F15" s="178">
        <v>7317.581686799998</v>
      </c>
      <c r="G15" s="178">
        <v>7017.581686799998</v>
      </c>
      <c r="H15" s="178">
        <v>300</v>
      </c>
    </row>
    <row r="16" spans="1:8" ht="15.75" customHeight="1">
      <c r="A16" s="234">
        <v>3</v>
      </c>
      <c r="B16" s="124" t="s">
        <v>273</v>
      </c>
      <c r="C16" s="124">
        <v>4477.452368</v>
      </c>
      <c r="D16" s="124">
        <v>4477.452368</v>
      </c>
      <c r="E16" s="124">
        <v>0</v>
      </c>
      <c r="F16" s="178">
        <v>3762.3582599999995</v>
      </c>
      <c r="G16" s="178">
        <v>3762.3582599999995</v>
      </c>
      <c r="H16" s="178">
        <v>0</v>
      </c>
    </row>
    <row r="17" spans="1:8" ht="12.75">
      <c r="A17" s="234">
        <v>4</v>
      </c>
      <c r="B17" s="124" t="s">
        <v>274</v>
      </c>
      <c r="C17" s="124">
        <v>2652.9415255199997</v>
      </c>
      <c r="D17" s="124">
        <v>2652.9415255199997</v>
      </c>
      <c r="E17" s="124">
        <v>0</v>
      </c>
      <c r="F17" s="178">
        <v>2456.19075</v>
      </c>
      <c r="G17" s="178">
        <v>2456.19075</v>
      </c>
      <c r="H17" s="178">
        <v>0</v>
      </c>
    </row>
    <row r="18" spans="1:8" ht="12.75">
      <c r="A18" s="234">
        <v>5</v>
      </c>
      <c r="B18" s="124" t="s">
        <v>275</v>
      </c>
      <c r="C18" s="124">
        <v>2096.2002660000003</v>
      </c>
      <c r="D18" s="124">
        <v>2096.2002660000003</v>
      </c>
      <c r="E18" s="124">
        <v>0</v>
      </c>
      <c r="F18" s="178">
        <v>2856.3806550000004</v>
      </c>
      <c r="G18" s="178">
        <v>2856.3806550000004</v>
      </c>
      <c r="H18" s="178">
        <v>0</v>
      </c>
    </row>
    <row r="19" spans="1:8" ht="18" customHeight="1">
      <c r="A19" s="234">
        <v>6</v>
      </c>
      <c r="B19" s="124" t="s">
        <v>276</v>
      </c>
      <c r="C19" s="124">
        <v>2664.94575824</v>
      </c>
      <c r="D19" s="124">
        <v>2614.94575824</v>
      </c>
      <c r="E19" s="124">
        <v>50</v>
      </c>
      <c r="F19" s="178">
        <v>2986.7172659999997</v>
      </c>
      <c r="G19" s="178">
        <v>2626.7172659999997</v>
      </c>
      <c r="H19" s="178">
        <v>360</v>
      </c>
    </row>
    <row r="20" spans="1:8" ht="18" customHeight="1">
      <c r="A20" s="234">
        <v>7</v>
      </c>
      <c r="B20" s="124" t="s">
        <v>277</v>
      </c>
      <c r="C20" s="124">
        <v>50488.751187639995</v>
      </c>
      <c r="D20" s="124">
        <v>50438.751187639995</v>
      </c>
      <c r="E20" s="124">
        <v>50</v>
      </c>
      <c r="F20" s="178">
        <v>49909.49763354</v>
      </c>
      <c r="G20" s="178">
        <v>48109.49763354</v>
      </c>
      <c r="H20" s="178">
        <v>1800</v>
      </c>
    </row>
    <row r="21" spans="1:8" ht="12.75">
      <c r="A21" s="234">
        <v>8</v>
      </c>
      <c r="B21" s="124" t="s">
        <v>278</v>
      </c>
      <c r="C21" s="124">
        <v>1711.9275480000001</v>
      </c>
      <c r="D21" s="124">
        <v>1711.9275480000001</v>
      </c>
      <c r="E21" s="124">
        <v>0</v>
      </c>
      <c r="F21" s="178">
        <v>0</v>
      </c>
      <c r="G21" s="178">
        <v>0</v>
      </c>
      <c r="H21" s="178">
        <v>0</v>
      </c>
    </row>
    <row r="22" spans="1:8" ht="12.75">
      <c r="A22" s="234">
        <v>9</v>
      </c>
      <c r="B22" s="124" t="s">
        <v>279</v>
      </c>
      <c r="C22" s="124">
        <v>5465.049860000001</v>
      </c>
      <c r="D22" s="124">
        <v>5272.049860000001</v>
      </c>
      <c r="E22" s="124">
        <v>193</v>
      </c>
      <c r="F22" s="178">
        <v>5030.080457000001</v>
      </c>
      <c r="G22" s="178">
        <v>4380.080457000001</v>
      </c>
      <c r="H22" s="178">
        <v>650</v>
      </c>
    </row>
    <row r="23" spans="1:8" ht="12.75">
      <c r="A23" s="234">
        <v>10</v>
      </c>
      <c r="B23" s="124" t="s">
        <v>280</v>
      </c>
      <c r="C23" s="124">
        <v>3497.27342404</v>
      </c>
      <c r="D23" s="124">
        <v>3497.27342404</v>
      </c>
      <c r="E23" s="124">
        <v>0</v>
      </c>
      <c r="F23" s="178">
        <v>4018.0949938999993</v>
      </c>
      <c r="G23" s="178">
        <v>2858.0949938999993</v>
      </c>
      <c r="H23" s="178">
        <v>1160</v>
      </c>
    </row>
    <row r="24" spans="1:8" ht="12.75">
      <c r="A24" s="234">
        <v>11</v>
      </c>
      <c r="B24" s="124" t="s">
        <v>281</v>
      </c>
      <c r="C24" s="124">
        <v>6791.441186000001</v>
      </c>
      <c r="D24" s="124">
        <v>6191.441186000001</v>
      </c>
      <c r="E24" s="124">
        <v>600</v>
      </c>
      <c r="F24" s="178">
        <v>15830.033852</v>
      </c>
      <c r="G24" s="178">
        <v>7920.0338520000005</v>
      </c>
      <c r="H24" s="178">
        <v>7910</v>
      </c>
    </row>
    <row r="25" spans="1:8" ht="12.75">
      <c r="A25" s="234">
        <v>12</v>
      </c>
      <c r="B25" s="124" t="s">
        <v>282</v>
      </c>
      <c r="C25" s="124">
        <v>2216.501339</v>
      </c>
      <c r="D25" s="124">
        <v>1616.501339</v>
      </c>
      <c r="E25" s="124">
        <v>600</v>
      </c>
      <c r="F25" s="178">
        <v>2699.8884038</v>
      </c>
      <c r="G25" s="178">
        <v>1899.8884038</v>
      </c>
      <c r="H25" s="178">
        <v>800</v>
      </c>
    </row>
    <row r="26" spans="1:8" ht="12.75">
      <c r="A26" s="234">
        <v>13</v>
      </c>
      <c r="B26" s="124" t="s">
        <v>283</v>
      </c>
      <c r="C26" s="124">
        <v>2314.6730998400003</v>
      </c>
      <c r="D26" s="124">
        <v>2264.6730998400003</v>
      </c>
      <c r="E26" s="124">
        <v>50</v>
      </c>
      <c r="F26" s="178">
        <v>0</v>
      </c>
      <c r="G26" s="178">
        <v>0</v>
      </c>
      <c r="H26" s="178">
        <v>0</v>
      </c>
    </row>
    <row r="27" spans="1:8" ht="12.75">
      <c r="A27" s="234">
        <v>14</v>
      </c>
      <c r="B27" s="124" t="s">
        <v>284</v>
      </c>
      <c r="C27" s="124">
        <v>6676.493730799999</v>
      </c>
      <c r="D27" s="124">
        <v>6676.493730799999</v>
      </c>
      <c r="E27" s="124">
        <v>0</v>
      </c>
      <c r="F27" s="178">
        <v>6044.223245</v>
      </c>
      <c r="G27" s="178">
        <v>5844.223245</v>
      </c>
      <c r="H27" s="178">
        <v>200</v>
      </c>
    </row>
    <row r="28" spans="1:8" ht="26.25">
      <c r="A28" s="234">
        <v>15</v>
      </c>
      <c r="B28" s="124" t="s">
        <v>285</v>
      </c>
      <c r="C28" s="124">
        <v>14279.486839000001</v>
      </c>
      <c r="D28" s="124">
        <v>14279.486839000001</v>
      </c>
      <c r="E28" s="124">
        <v>0</v>
      </c>
      <c r="F28" s="178">
        <v>17602.3934858</v>
      </c>
      <c r="G28" s="178">
        <v>15602.3934858</v>
      </c>
      <c r="H28" s="178">
        <v>2000</v>
      </c>
    </row>
    <row r="29" spans="1:8" ht="15.75" customHeight="1">
      <c r="A29" s="234">
        <v>16</v>
      </c>
      <c r="B29" s="124" t="s">
        <v>286</v>
      </c>
      <c r="C29" s="124">
        <v>21086.608559</v>
      </c>
      <c r="D29" s="124">
        <v>20086.608559</v>
      </c>
      <c r="E29" s="124">
        <v>1000</v>
      </c>
      <c r="F29" s="178">
        <v>20996.02989</v>
      </c>
      <c r="G29" s="178">
        <v>19796.02989</v>
      </c>
      <c r="H29" s="178">
        <v>1200</v>
      </c>
    </row>
    <row r="30" spans="1:8" ht="12.75">
      <c r="A30" s="234">
        <v>17</v>
      </c>
      <c r="B30" s="124" t="s">
        <v>287</v>
      </c>
      <c r="C30" s="124">
        <v>5788.822537</v>
      </c>
      <c r="D30" s="124">
        <v>5788.822537</v>
      </c>
      <c r="E30" s="124">
        <v>0</v>
      </c>
      <c r="F30" s="178">
        <v>5970.550603999999</v>
      </c>
      <c r="G30" s="178">
        <v>5470.550603999999</v>
      </c>
      <c r="H30" s="178">
        <v>500</v>
      </c>
    </row>
    <row r="31" spans="1:8" ht="19.5" customHeight="1">
      <c r="A31" s="234">
        <v>18</v>
      </c>
      <c r="B31" s="124" t="s">
        <v>288</v>
      </c>
      <c r="C31" s="124">
        <v>5618.8655470799995</v>
      </c>
      <c r="D31" s="124">
        <v>5168.8655470799995</v>
      </c>
      <c r="E31" s="124">
        <v>450</v>
      </c>
      <c r="F31" s="178">
        <v>5021.7044622</v>
      </c>
      <c r="G31" s="178">
        <v>4571.7044622</v>
      </c>
      <c r="H31" s="178">
        <v>450</v>
      </c>
    </row>
    <row r="32" spans="1:8" ht="12.75">
      <c r="A32" s="234">
        <v>19</v>
      </c>
      <c r="B32" s="124" t="s">
        <v>289</v>
      </c>
      <c r="C32" s="124">
        <v>2598.34602576</v>
      </c>
      <c r="D32" s="124">
        <v>2598.34602576</v>
      </c>
      <c r="E32" s="124">
        <v>0</v>
      </c>
      <c r="F32" s="178">
        <v>2494.565028</v>
      </c>
      <c r="G32" s="178">
        <v>2494.565028</v>
      </c>
      <c r="H32" s="178">
        <v>0</v>
      </c>
    </row>
    <row r="33" spans="1:8" ht="12.75">
      <c r="A33" s="234">
        <v>20</v>
      </c>
      <c r="B33" s="124" t="s">
        <v>290</v>
      </c>
      <c r="C33" s="124">
        <v>4245.645123</v>
      </c>
      <c r="D33" s="124">
        <v>4245.645123</v>
      </c>
      <c r="E33" s="124">
        <v>0</v>
      </c>
      <c r="F33" s="178">
        <v>5368.60359</v>
      </c>
      <c r="G33" s="178">
        <v>5368.60359</v>
      </c>
      <c r="H33" s="178">
        <v>0</v>
      </c>
    </row>
    <row r="34" spans="1:8" ht="12.75">
      <c r="A34" s="234">
        <v>21</v>
      </c>
      <c r="B34" s="124" t="s">
        <v>291</v>
      </c>
      <c r="C34" s="124">
        <v>5653.604571</v>
      </c>
      <c r="D34" s="124">
        <v>5303.604571</v>
      </c>
      <c r="E34" s="124">
        <v>350</v>
      </c>
      <c r="F34" s="178">
        <v>5824.134304</v>
      </c>
      <c r="G34" s="178">
        <v>4374.134304</v>
      </c>
      <c r="H34" s="178">
        <v>1450</v>
      </c>
    </row>
    <row r="35" spans="1:8" ht="12.75">
      <c r="A35" s="234">
        <v>22</v>
      </c>
      <c r="B35" s="124" t="s">
        <v>292</v>
      </c>
      <c r="C35" s="124">
        <v>5704.903234560001</v>
      </c>
      <c r="D35" s="124">
        <v>5154.903234560001</v>
      </c>
      <c r="E35" s="124">
        <v>550</v>
      </c>
      <c r="F35" s="178">
        <v>5778.427414</v>
      </c>
      <c r="G35" s="178">
        <v>5228.427414</v>
      </c>
      <c r="H35" s="178">
        <v>550</v>
      </c>
    </row>
    <row r="36" spans="1:8" ht="12.75">
      <c r="A36" s="234">
        <v>23</v>
      </c>
      <c r="B36" s="124" t="s">
        <v>293</v>
      </c>
      <c r="C36" s="124">
        <v>1218.9284240000002</v>
      </c>
      <c r="D36" s="124">
        <v>1218.9284240000002</v>
      </c>
      <c r="E36" s="124">
        <v>0</v>
      </c>
      <c r="F36" s="178">
        <v>1253.499834</v>
      </c>
      <c r="G36" s="178">
        <v>1253.499834</v>
      </c>
      <c r="H36" s="178">
        <v>0</v>
      </c>
    </row>
    <row r="37" spans="1:8" ht="12.75">
      <c r="A37" s="234">
        <v>24</v>
      </c>
      <c r="B37" s="124" t="s">
        <v>294</v>
      </c>
      <c r="C37" s="124">
        <v>5413.214809</v>
      </c>
      <c r="D37" s="124">
        <v>4713.214809</v>
      </c>
      <c r="E37" s="124">
        <v>700</v>
      </c>
      <c r="F37" s="178">
        <v>11115.641478</v>
      </c>
      <c r="G37" s="178">
        <v>4515.641478</v>
      </c>
      <c r="H37" s="178">
        <v>6600</v>
      </c>
    </row>
    <row r="38" spans="1:8" ht="12.75">
      <c r="A38" s="234">
        <v>25</v>
      </c>
      <c r="B38" s="124" t="s">
        <v>295</v>
      </c>
      <c r="C38" s="124">
        <v>9820.964587999999</v>
      </c>
      <c r="D38" s="124">
        <v>9820.964587999999</v>
      </c>
      <c r="E38" s="124">
        <v>0</v>
      </c>
      <c r="F38" s="178">
        <v>12222.337437999999</v>
      </c>
      <c r="G38" s="178">
        <v>9722.337437999999</v>
      </c>
      <c r="H38" s="178">
        <v>2500</v>
      </c>
    </row>
    <row r="39" spans="1:8" ht="12.75">
      <c r="A39" s="234">
        <v>26</v>
      </c>
      <c r="B39" s="124" t="s">
        <v>296</v>
      </c>
      <c r="C39" s="124">
        <v>8627.402005</v>
      </c>
      <c r="D39" s="124">
        <v>8177.402005000001</v>
      </c>
      <c r="E39" s="124">
        <v>450</v>
      </c>
      <c r="F39" s="178">
        <v>7424.907977999999</v>
      </c>
      <c r="G39" s="178">
        <v>6974.907977999999</v>
      </c>
      <c r="H39" s="178">
        <v>450</v>
      </c>
    </row>
    <row r="40" spans="1:8" ht="12.75">
      <c r="A40" s="234">
        <v>27</v>
      </c>
      <c r="B40" s="124" t="s">
        <v>297</v>
      </c>
      <c r="C40" s="124">
        <v>8309.678348000001</v>
      </c>
      <c r="D40" s="124">
        <v>8209.678348000001</v>
      </c>
      <c r="E40" s="124">
        <v>100</v>
      </c>
      <c r="F40" s="178">
        <v>7657.841293999999</v>
      </c>
      <c r="G40" s="178">
        <v>7607.841293999999</v>
      </c>
      <c r="H40" s="178">
        <v>50</v>
      </c>
    </row>
    <row r="41" spans="1:8" ht="12.75">
      <c r="A41" s="234">
        <v>28</v>
      </c>
      <c r="B41" s="124" t="s">
        <v>298</v>
      </c>
      <c r="C41" s="124">
        <v>5690.817376</v>
      </c>
      <c r="D41" s="124">
        <v>5690.817376</v>
      </c>
      <c r="E41" s="124">
        <v>0</v>
      </c>
      <c r="F41" s="178">
        <v>8497.105098</v>
      </c>
      <c r="G41" s="178">
        <v>8497.105098</v>
      </c>
      <c r="H41" s="178">
        <v>0</v>
      </c>
    </row>
    <row r="42" spans="1:8" ht="12.75">
      <c r="A42" s="234">
        <v>29</v>
      </c>
      <c r="B42" s="124" t="s">
        <v>299</v>
      </c>
      <c r="C42" s="124">
        <v>1793.2371049999997</v>
      </c>
      <c r="D42" s="124">
        <v>1793.2371049999997</v>
      </c>
      <c r="E42" s="124">
        <v>0</v>
      </c>
      <c r="F42" s="178">
        <v>0</v>
      </c>
      <c r="G42" s="178">
        <v>0</v>
      </c>
      <c r="H42" s="178">
        <v>0</v>
      </c>
    </row>
    <row r="43" spans="1:8" ht="12.75">
      <c r="A43" s="234">
        <v>30</v>
      </c>
      <c r="B43" s="124" t="s">
        <v>300</v>
      </c>
      <c r="C43" s="124">
        <v>1223.9078969999998</v>
      </c>
      <c r="D43" s="124">
        <v>1223.9078969999998</v>
      </c>
      <c r="E43" s="124">
        <v>0</v>
      </c>
      <c r="F43" s="178">
        <v>0</v>
      </c>
      <c r="G43" s="178">
        <v>0</v>
      </c>
      <c r="H43" s="178">
        <v>0</v>
      </c>
    </row>
    <row r="44" spans="1:8" ht="12.75">
      <c r="A44" s="234">
        <v>31</v>
      </c>
      <c r="B44" s="124" t="s">
        <v>301</v>
      </c>
      <c r="C44" s="124">
        <v>5798.819750799999</v>
      </c>
      <c r="D44" s="124">
        <v>5798.819750799999</v>
      </c>
      <c r="E44" s="124">
        <v>0</v>
      </c>
      <c r="F44" s="178">
        <v>7879.629116600001</v>
      </c>
      <c r="G44" s="178">
        <v>5519.629116600001</v>
      </c>
      <c r="H44" s="178">
        <v>2360</v>
      </c>
    </row>
    <row r="45" spans="1:8" ht="12.75">
      <c r="A45" s="234">
        <v>32</v>
      </c>
      <c r="B45" s="124" t="s">
        <v>302</v>
      </c>
      <c r="C45" s="124">
        <v>2194.3425156</v>
      </c>
      <c r="D45" s="124">
        <v>2194.3425156</v>
      </c>
      <c r="E45" s="124">
        <v>0</v>
      </c>
      <c r="F45" s="178">
        <v>2265.5900916000005</v>
      </c>
      <c r="G45" s="178">
        <v>2265.5900916000005</v>
      </c>
      <c r="H45" s="178">
        <v>0</v>
      </c>
    </row>
    <row r="46" spans="1:8" ht="12.75">
      <c r="A46" s="234">
        <v>33</v>
      </c>
      <c r="B46" s="124" t="s">
        <v>303</v>
      </c>
      <c r="C46" s="124">
        <v>274.383378</v>
      </c>
      <c r="D46" s="124">
        <v>274.383378</v>
      </c>
      <c r="E46" s="124">
        <v>0</v>
      </c>
      <c r="F46" s="178">
        <v>219.113558</v>
      </c>
      <c r="G46" s="178">
        <v>169.113558</v>
      </c>
      <c r="H46" s="178">
        <v>50</v>
      </c>
    </row>
    <row r="47" spans="1:8" ht="17.25" customHeight="1">
      <c r="A47" s="234">
        <v>34</v>
      </c>
      <c r="B47" s="124" t="s">
        <v>304</v>
      </c>
      <c r="C47" s="124">
        <v>3828.3435999999997</v>
      </c>
      <c r="D47" s="124">
        <v>3778.3435999999997</v>
      </c>
      <c r="E47" s="124">
        <v>50</v>
      </c>
      <c r="F47" s="178">
        <v>3669.9920740000007</v>
      </c>
      <c r="G47" s="178">
        <v>2819.9920740000007</v>
      </c>
      <c r="H47" s="178">
        <v>850</v>
      </c>
    </row>
    <row r="48" spans="1:8" ht="12.75">
      <c r="A48" s="234">
        <v>35</v>
      </c>
      <c r="B48" s="124" t="s">
        <v>305</v>
      </c>
      <c r="C48" s="124">
        <v>5870.732092</v>
      </c>
      <c r="D48" s="124">
        <v>4120.732092</v>
      </c>
      <c r="E48" s="124">
        <v>1750</v>
      </c>
      <c r="F48" s="178">
        <v>7784.1273584</v>
      </c>
      <c r="G48" s="178">
        <v>3984.1273584</v>
      </c>
      <c r="H48" s="178">
        <v>3800</v>
      </c>
    </row>
    <row r="49" spans="1:8" ht="12.75">
      <c r="A49" s="234">
        <v>36</v>
      </c>
      <c r="B49" s="124" t="s">
        <v>306</v>
      </c>
      <c r="C49" s="124">
        <v>3283.229566</v>
      </c>
      <c r="D49" s="124">
        <v>3283.229566</v>
      </c>
      <c r="E49" s="124">
        <v>0</v>
      </c>
      <c r="F49" s="178">
        <v>3399.097474</v>
      </c>
      <c r="G49" s="178">
        <v>2399.097474</v>
      </c>
      <c r="H49" s="178">
        <v>1000</v>
      </c>
    </row>
    <row r="50" spans="1:8" ht="12.75">
      <c r="A50" s="234">
        <v>37</v>
      </c>
      <c r="B50" s="124" t="s">
        <v>307</v>
      </c>
      <c r="C50" s="124">
        <v>4329.367468</v>
      </c>
      <c r="D50" s="124">
        <v>4329.367468</v>
      </c>
      <c r="E50" s="124">
        <v>0</v>
      </c>
      <c r="F50" s="178">
        <v>4711.352892</v>
      </c>
      <c r="G50" s="178">
        <v>4261.352892</v>
      </c>
      <c r="H50" s="178">
        <v>450</v>
      </c>
    </row>
    <row r="51" spans="1:8" ht="12.75">
      <c r="A51" s="234">
        <v>38</v>
      </c>
      <c r="B51" s="124" t="s">
        <v>308</v>
      </c>
      <c r="C51" s="124">
        <v>1295.965267</v>
      </c>
      <c r="D51" s="124">
        <v>1195.965267</v>
      </c>
      <c r="E51" s="124">
        <v>100</v>
      </c>
      <c r="F51" s="178">
        <v>1070.464352</v>
      </c>
      <c r="G51" s="178">
        <v>870.4643520000001</v>
      </c>
      <c r="H51" s="178">
        <v>200</v>
      </c>
    </row>
    <row r="52" spans="1:8" ht="12.75">
      <c r="A52" s="234">
        <v>39</v>
      </c>
      <c r="B52" s="124" t="s">
        <v>309</v>
      </c>
      <c r="C52" s="124">
        <v>1689.3153779999998</v>
      </c>
      <c r="D52" s="124">
        <v>1689.3153779999998</v>
      </c>
      <c r="E52" s="124">
        <v>0</v>
      </c>
      <c r="F52" s="178">
        <v>1834.9795923000004</v>
      </c>
      <c r="G52" s="178">
        <v>1684.9795923000004</v>
      </c>
      <c r="H52" s="178">
        <v>150</v>
      </c>
    </row>
    <row r="53" spans="1:8" ht="12.75">
      <c r="A53" s="234">
        <v>40</v>
      </c>
      <c r="B53" s="124" t="s">
        <v>310</v>
      </c>
      <c r="C53" s="124">
        <v>2362.3987429999997</v>
      </c>
      <c r="D53" s="124">
        <v>2362.3987429999997</v>
      </c>
      <c r="E53" s="124">
        <v>0</v>
      </c>
      <c r="F53" s="178">
        <v>0</v>
      </c>
      <c r="G53" s="178">
        <v>0</v>
      </c>
      <c r="H53" s="178">
        <v>0</v>
      </c>
    </row>
    <row r="54" spans="1:8" ht="12.75">
      <c r="A54" s="234">
        <v>41</v>
      </c>
      <c r="B54" s="124" t="s">
        <v>311</v>
      </c>
      <c r="C54" s="124">
        <v>1946.6803289999998</v>
      </c>
      <c r="D54" s="124">
        <v>1946.6803289999998</v>
      </c>
      <c r="E54" s="124">
        <v>0</v>
      </c>
      <c r="F54" s="178">
        <v>0</v>
      </c>
      <c r="G54" s="178">
        <v>0</v>
      </c>
      <c r="H54" s="178">
        <v>0</v>
      </c>
    </row>
    <row r="55" spans="1:8" ht="12.75">
      <c r="A55" s="234">
        <v>42</v>
      </c>
      <c r="B55" s="124" t="s">
        <v>312</v>
      </c>
      <c r="C55" s="124">
        <v>2445.1923750000005</v>
      </c>
      <c r="D55" s="124">
        <v>2395.1923750000005</v>
      </c>
      <c r="E55" s="124">
        <v>50</v>
      </c>
      <c r="F55" s="178">
        <v>2724.269688</v>
      </c>
      <c r="G55" s="178">
        <v>2574.269688</v>
      </c>
      <c r="H55" s="178">
        <v>150</v>
      </c>
    </row>
    <row r="56" spans="1:8" ht="12.75">
      <c r="A56" s="234">
        <v>43</v>
      </c>
      <c r="B56" s="124" t="s">
        <v>313</v>
      </c>
      <c r="C56" s="124">
        <v>1300</v>
      </c>
      <c r="D56" s="124">
        <v>1300</v>
      </c>
      <c r="E56" s="124">
        <v>0</v>
      </c>
      <c r="F56" s="178">
        <v>0</v>
      </c>
      <c r="G56" s="178">
        <v>0</v>
      </c>
      <c r="H56" s="178">
        <v>0</v>
      </c>
    </row>
    <row r="57" spans="1:8" s="231" customFormat="1" ht="12.75">
      <c r="A57" s="232" t="s">
        <v>70</v>
      </c>
      <c r="B57" s="233" t="s">
        <v>314</v>
      </c>
      <c r="C57" s="167">
        <v>91066.44495606</v>
      </c>
      <c r="D57" s="167">
        <v>74748.44495606</v>
      </c>
      <c r="E57" s="167">
        <v>16318</v>
      </c>
      <c r="F57" s="167">
        <v>93766.89606150001</v>
      </c>
      <c r="G57" s="167">
        <v>45926.85006150001</v>
      </c>
      <c r="H57" s="167">
        <v>47840.046</v>
      </c>
    </row>
    <row r="58" spans="1:8" ht="12.75">
      <c r="A58" s="235">
        <v>1</v>
      </c>
      <c r="B58" s="124" t="s">
        <v>315</v>
      </c>
      <c r="C58" s="124">
        <v>7684.358612</v>
      </c>
      <c r="D58" s="124">
        <v>7684.358612</v>
      </c>
      <c r="E58" s="124">
        <v>0</v>
      </c>
      <c r="F58" s="178">
        <v>8409.025708000001</v>
      </c>
      <c r="G58" s="178">
        <v>5312.025708000001</v>
      </c>
      <c r="H58" s="178">
        <v>3097</v>
      </c>
    </row>
    <row r="59" spans="1:8" ht="12.75">
      <c r="A59" s="177">
        <v>2</v>
      </c>
      <c r="B59" s="124" t="s">
        <v>316</v>
      </c>
      <c r="C59" s="124">
        <v>8420.123066</v>
      </c>
      <c r="D59" s="124">
        <v>7070.123066</v>
      </c>
      <c r="E59" s="124">
        <v>1350</v>
      </c>
      <c r="F59" s="178">
        <v>10591.693322000001</v>
      </c>
      <c r="G59" s="178">
        <v>5419.049322000001</v>
      </c>
      <c r="H59" s="178">
        <v>5172.644</v>
      </c>
    </row>
    <row r="60" spans="1:8" ht="12.75">
      <c r="A60" s="235">
        <v>3</v>
      </c>
      <c r="B60" s="124" t="s">
        <v>317</v>
      </c>
      <c r="C60" s="124">
        <v>6263.985820260001</v>
      </c>
      <c r="D60" s="124">
        <v>6263.985820260001</v>
      </c>
      <c r="E60" s="124">
        <v>0</v>
      </c>
      <c r="F60" s="178">
        <v>5828.8121524</v>
      </c>
      <c r="G60" s="178">
        <v>4827.3121524</v>
      </c>
      <c r="H60" s="178">
        <v>1001.5</v>
      </c>
    </row>
    <row r="61" spans="1:8" ht="12.75">
      <c r="A61" s="177">
        <v>4</v>
      </c>
      <c r="B61" s="124" t="s">
        <v>318</v>
      </c>
      <c r="C61" s="124">
        <v>5596.394142</v>
      </c>
      <c r="D61" s="124">
        <v>4946.394142</v>
      </c>
      <c r="E61" s="124">
        <v>650</v>
      </c>
      <c r="F61" s="178">
        <v>5796.843732</v>
      </c>
      <c r="G61" s="178">
        <v>3920.3437320000003</v>
      </c>
      <c r="H61" s="178">
        <v>1876.5</v>
      </c>
    </row>
    <row r="62" spans="1:8" ht="12.75">
      <c r="A62" s="235">
        <v>5</v>
      </c>
      <c r="B62" s="124" t="s">
        <v>319</v>
      </c>
      <c r="C62" s="124">
        <v>5444.591382</v>
      </c>
      <c r="D62" s="124">
        <v>5294.591382</v>
      </c>
      <c r="E62" s="124">
        <v>150</v>
      </c>
      <c r="F62" s="178">
        <v>5634.150646</v>
      </c>
      <c r="G62" s="178">
        <v>4022.150646</v>
      </c>
      <c r="H62" s="178">
        <v>1612</v>
      </c>
    </row>
    <row r="63" spans="1:8" ht="12.75">
      <c r="A63" s="177">
        <v>6</v>
      </c>
      <c r="B63" s="124" t="s">
        <v>320</v>
      </c>
      <c r="C63" s="124">
        <v>28011.4171994</v>
      </c>
      <c r="D63" s="124">
        <v>21952.4171994</v>
      </c>
      <c r="E63" s="124">
        <v>6059</v>
      </c>
      <c r="F63" s="178">
        <v>27791.442972700002</v>
      </c>
      <c r="G63" s="178">
        <v>10765.442972700002</v>
      </c>
      <c r="H63" s="178">
        <v>17026</v>
      </c>
    </row>
    <row r="64" spans="1:8" ht="12.75">
      <c r="A64" s="235">
        <v>7</v>
      </c>
      <c r="B64" s="124" t="s">
        <v>321</v>
      </c>
      <c r="C64" s="124">
        <v>5425.700785200001</v>
      </c>
      <c r="D64" s="124">
        <v>5425.700785200001</v>
      </c>
      <c r="E64" s="124">
        <v>0</v>
      </c>
      <c r="F64" s="178">
        <v>5717.099934</v>
      </c>
      <c r="G64" s="178">
        <v>3947.0999339999994</v>
      </c>
      <c r="H64" s="178">
        <v>1770</v>
      </c>
    </row>
    <row r="65" spans="1:8" ht="12.75">
      <c r="A65" s="177">
        <v>8</v>
      </c>
      <c r="B65" s="124" t="s">
        <v>322</v>
      </c>
      <c r="C65" s="124">
        <v>5963.949179200001</v>
      </c>
      <c r="D65" s="124">
        <v>5463.949179200001</v>
      </c>
      <c r="E65" s="124">
        <v>500</v>
      </c>
      <c r="F65" s="178">
        <v>6267.605964</v>
      </c>
      <c r="G65" s="178">
        <v>3924.2039640000003</v>
      </c>
      <c r="H65" s="178">
        <v>2343.402</v>
      </c>
    </row>
    <row r="66" spans="1:8" ht="12.75">
      <c r="A66" s="235">
        <v>9</v>
      </c>
      <c r="B66" s="124" t="s">
        <v>323</v>
      </c>
      <c r="C66" s="124">
        <v>18255.924769999998</v>
      </c>
      <c r="D66" s="124">
        <v>10646.924769999998</v>
      </c>
      <c r="E66" s="124">
        <v>7609</v>
      </c>
      <c r="F66" s="178">
        <v>17730.2216304</v>
      </c>
      <c r="G66" s="178">
        <v>3789.221630400001</v>
      </c>
      <c r="H66" s="178">
        <v>13941</v>
      </c>
    </row>
    <row r="67" spans="1:8" s="231" customFormat="1" ht="12.75">
      <c r="A67" s="232" t="s">
        <v>65</v>
      </c>
      <c r="B67" s="233" t="s">
        <v>324</v>
      </c>
      <c r="C67" s="167">
        <v>41814.52493108</v>
      </c>
      <c r="D67" s="167">
        <v>35534.52493108</v>
      </c>
      <c r="E67" s="167">
        <v>6280</v>
      </c>
      <c r="F67" s="167">
        <v>43840.178639000005</v>
      </c>
      <c r="G67" s="167">
        <v>33989.178639000005</v>
      </c>
      <c r="H67" s="167">
        <v>9851</v>
      </c>
    </row>
    <row r="68" spans="1:8" ht="12.75">
      <c r="A68" s="177">
        <v>1</v>
      </c>
      <c r="B68" s="124" t="s">
        <v>325</v>
      </c>
      <c r="C68" s="124">
        <v>5528.581667</v>
      </c>
      <c r="D68" s="124">
        <v>4128.581667</v>
      </c>
      <c r="E68" s="124">
        <v>1400</v>
      </c>
      <c r="F68" s="178">
        <v>5861.412638000001</v>
      </c>
      <c r="G68" s="178">
        <v>4230.412638000001</v>
      </c>
      <c r="H68" s="178">
        <v>1631</v>
      </c>
    </row>
    <row r="69" spans="1:8" ht="12.75">
      <c r="A69" s="177">
        <v>2</v>
      </c>
      <c r="B69" s="124" t="s">
        <v>326</v>
      </c>
      <c r="C69" s="124">
        <v>4247.736235</v>
      </c>
      <c r="D69" s="124">
        <v>4147.736235</v>
      </c>
      <c r="E69" s="124">
        <v>100</v>
      </c>
      <c r="F69" s="178">
        <v>4325.882332</v>
      </c>
      <c r="G69" s="178">
        <v>3775.882332</v>
      </c>
      <c r="H69" s="178">
        <v>550</v>
      </c>
    </row>
    <row r="70" spans="1:8" ht="12.75">
      <c r="A70" s="177">
        <v>3</v>
      </c>
      <c r="B70" s="124" t="s">
        <v>327</v>
      </c>
      <c r="C70" s="124">
        <v>469.573489</v>
      </c>
      <c r="D70" s="124">
        <v>369.573489</v>
      </c>
      <c r="E70" s="124">
        <v>100</v>
      </c>
      <c r="F70" s="178">
        <v>500.857414</v>
      </c>
      <c r="G70" s="178">
        <v>400.857414</v>
      </c>
      <c r="H70" s="178">
        <v>100</v>
      </c>
    </row>
    <row r="71" spans="1:8" ht="12.75">
      <c r="A71" s="177">
        <v>4</v>
      </c>
      <c r="B71" s="124" t="s">
        <v>328</v>
      </c>
      <c r="C71" s="124">
        <v>2255.251044</v>
      </c>
      <c r="D71" s="124">
        <v>2255.251044</v>
      </c>
      <c r="E71" s="124">
        <v>0</v>
      </c>
      <c r="F71" s="178">
        <v>2425.369736</v>
      </c>
      <c r="G71" s="178">
        <v>2165.369736</v>
      </c>
      <c r="H71" s="178">
        <v>260</v>
      </c>
    </row>
    <row r="72" spans="1:8" ht="12.75">
      <c r="A72" s="177">
        <v>5</v>
      </c>
      <c r="B72" s="124" t="s">
        <v>329</v>
      </c>
      <c r="C72" s="124">
        <v>5381.1518024</v>
      </c>
      <c r="D72" s="124">
        <v>4881.1518024</v>
      </c>
      <c r="E72" s="124">
        <v>500</v>
      </c>
      <c r="F72" s="178">
        <v>5279.890694</v>
      </c>
      <c r="G72" s="178">
        <v>4479.890694</v>
      </c>
      <c r="H72" s="178">
        <v>800</v>
      </c>
    </row>
    <row r="73" spans="1:8" ht="12.75">
      <c r="A73" s="177">
        <v>6</v>
      </c>
      <c r="B73" s="124" t="s">
        <v>330</v>
      </c>
      <c r="C73" s="124">
        <v>439.6506832</v>
      </c>
      <c r="D73" s="124">
        <v>339.6506832</v>
      </c>
      <c r="E73" s="124">
        <v>100</v>
      </c>
      <c r="F73" s="178">
        <v>469.728334</v>
      </c>
      <c r="G73" s="178">
        <v>369.728334</v>
      </c>
      <c r="H73" s="178">
        <v>100</v>
      </c>
    </row>
    <row r="74" spans="1:8" ht="12.75">
      <c r="A74" s="177">
        <v>7</v>
      </c>
      <c r="B74" s="124" t="s">
        <v>331</v>
      </c>
      <c r="C74" s="124">
        <v>7389.598094</v>
      </c>
      <c r="D74" s="124">
        <v>4839.598094</v>
      </c>
      <c r="E74" s="124">
        <v>2550</v>
      </c>
      <c r="F74" s="178">
        <v>7819.250311000002</v>
      </c>
      <c r="G74" s="178">
        <v>5169.250311000002</v>
      </c>
      <c r="H74" s="178">
        <v>2650</v>
      </c>
    </row>
    <row r="75" spans="1:8" ht="12.75">
      <c r="A75" s="177">
        <v>8</v>
      </c>
      <c r="B75" s="124" t="s">
        <v>332</v>
      </c>
      <c r="C75" s="124">
        <v>1012.2691062400002</v>
      </c>
      <c r="D75" s="124">
        <v>1012.2691062400002</v>
      </c>
      <c r="E75" s="124">
        <v>0</v>
      </c>
      <c r="F75" s="178">
        <v>1059.356853</v>
      </c>
      <c r="G75" s="178">
        <v>1059.356853</v>
      </c>
      <c r="H75" s="178">
        <v>0</v>
      </c>
    </row>
    <row r="76" spans="1:8" ht="12.75">
      <c r="A76" s="177">
        <v>9</v>
      </c>
      <c r="B76" s="124" t="s">
        <v>333</v>
      </c>
      <c r="C76" s="124">
        <v>350.02892399999996</v>
      </c>
      <c r="D76" s="124">
        <v>270.02892399999996</v>
      </c>
      <c r="E76" s="124">
        <v>80</v>
      </c>
      <c r="F76" s="178">
        <v>312.8753</v>
      </c>
      <c r="G76" s="178">
        <v>232.87529999999998</v>
      </c>
      <c r="H76" s="178">
        <v>80</v>
      </c>
    </row>
    <row r="77" spans="1:8" ht="12.75">
      <c r="A77" s="177">
        <v>10</v>
      </c>
      <c r="B77" s="124" t="s">
        <v>334</v>
      </c>
      <c r="C77" s="124">
        <v>804.772863</v>
      </c>
      <c r="D77" s="124">
        <v>804.772863</v>
      </c>
      <c r="E77" s="124">
        <v>0</v>
      </c>
      <c r="F77" s="178">
        <v>1021.1323520000001</v>
      </c>
      <c r="G77" s="178">
        <v>641.1323520000001</v>
      </c>
      <c r="H77" s="178">
        <v>380</v>
      </c>
    </row>
    <row r="78" spans="1:8" ht="12.75">
      <c r="A78" s="177">
        <v>11</v>
      </c>
      <c r="B78" s="124" t="s">
        <v>335</v>
      </c>
      <c r="C78" s="124">
        <v>520.983485</v>
      </c>
      <c r="D78" s="124">
        <v>520.983485</v>
      </c>
      <c r="E78" s="124">
        <v>0</v>
      </c>
      <c r="F78" s="178">
        <v>554.938682</v>
      </c>
      <c r="G78" s="178">
        <v>504.938682</v>
      </c>
      <c r="H78" s="178">
        <v>50</v>
      </c>
    </row>
    <row r="79" spans="1:8" ht="12.75">
      <c r="A79" s="177">
        <v>12</v>
      </c>
      <c r="B79" s="124" t="s">
        <v>336</v>
      </c>
      <c r="C79" s="124">
        <v>1891.3664769999998</v>
      </c>
      <c r="D79" s="124">
        <v>1841.3664769999998</v>
      </c>
      <c r="E79" s="124">
        <v>50</v>
      </c>
      <c r="F79" s="178">
        <v>1897.848122</v>
      </c>
      <c r="G79" s="178">
        <v>1847.848122</v>
      </c>
      <c r="H79" s="178">
        <v>50</v>
      </c>
    </row>
    <row r="80" spans="1:8" ht="12.75">
      <c r="A80" s="177">
        <v>13</v>
      </c>
      <c r="B80" s="124" t="s">
        <v>337</v>
      </c>
      <c r="C80" s="124">
        <v>378.70694</v>
      </c>
      <c r="D80" s="124">
        <v>378.70694</v>
      </c>
      <c r="E80" s="124">
        <v>0</v>
      </c>
      <c r="F80" s="178">
        <v>487.678632</v>
      </c>
      <c r="G80" s="178">
        <v>487.678632</v>
      </c>
      <c r="H80" s="178">
        <v>0</v>
      </c>
    </row>
    <row r="81" spans="1:8" ht="12.75">
      <c r="A81" s="177">
        <v>14</v>
      </c>
      <c r="B81" s="124" t="s">
        <v>338</v>
      </c>
      <c r="C81" s="124">
        <v>676.5167980000001</v>
      </c>
      <c r="D81" s="124">
        <v>676.5167980000001</v>
      </c>
      <c r="E81" s="124">
        <v>0</v>
      </c>
      <c r="F81" s="178">
        <v>594.751394</v>
      </c>
      <c r="G81" s="178">
        <v>394.751394</v>
      </c>
      <c r="H81" s="178">
        <v>200</v>
      </c>
    </row>
    <row r="82" spans="1:8" ht="12.75">
      <c r="A82" s="177">
        <v>15</v>
      </c>
      <c r="B82" s="124" t="s">
        <v>339</v>
      </c>
      <c r="C82" s="124">
        <v>433.3117659999999</v>
      </c>
      <c r="D82" s="124">
        <v>433.3117659999999</v>
      </c>
      <c r="E82" s="124">
        <v>0</v>
      </c>
      <c r="F82" s="178">
        <v>587.318796</v>
      </c>
      <c r="G82" s="178">
        <v>437.318796</v>
      </c>
      <c r="H82" s="178">
        <v>150</v>
      </c>
    </row>
    <row r="83" spans="1:8" ht="12.75">
      <c r="A83" s="177">
        <v>16</v>
      </c>
      <c r="B83" s="124" t="s">
        <v>340</v>
      </c>
      <c r="C83" s="124">
        <v>759.031231</v>
      </c>
      <c r="D83" s="124">
        <v>759.031231</v>
      </c>
      <c r="E83" s="124">
        <v>0</v>
      </c>
      <c r="F83" s="178">
        <v>717.5229939999999</v>
      </c>
      <c r="G83" s="178">
        <v>467.522994</v>
      </c>
      <c r="H83" s="178">
        <v>250</v>
      </c>
    </row>
    <row r="84" spans="1:8" ht="12.75">
      <c r="A84" s="177">
        <v>17</v>
      </c>
      <c r="B84" s="124" t="s">
        <v>341</v>
      </c>
      <c r="C84" s="124">
        <v>559.021786</v>
      </c>
      <c r="D84" s="124">
        <v>509.02178599999996</v>
      </c>
      <c r="E84" s="124">
        <v>50</v>
      </c>
      <c r="F84" s="178">
        <v>613.5383959999999</v>
      </c>
      <c r="G84" s="178">
        <v>413.538396</v>
      </c>
      <c r="H84" s="178">
        <v>200</v>
      </c>
    </row>
    <row r="85" spans="1:8" ht="12.75">
      <c r="A85" s="177">
        <v>18</v>
      </c>
      <c r="B85" s="124" t="s">
        <v>342</v>
      </c>
      <c r="C85" s="124">
        <v>768.978864</v>
      </c>
      <c r="D85" s="124">
        <v>768.978864</v>
      </c>
      <c r="E85" s="124">
        <v>0</v>
      </c>
      <c r="F85" s="178">
        <v>735.9128519999999</v>
      </c>
      <c r="G85" s="178">
        <v>735.9128519999999</v>
      </c>
      <c r="H85" s="178">
        <v>0</v>
      </c>
    </row>
    <row r="86" spans="1:8" ht="12.75">
      <c r="A86" s="177">
        <v>19</v>
      </c>
      <c r="B86" s="124" t="s">
        <v>343</v>
      </c>
      <c r="C86" s="124">
        <v>341.673537</v>
      </c>
      <c r="D86" s="124">
        <v>341.673537</v>
      </c>
      <c r="E86" s="124">
        <v>0</v>
      </c>
      <c r="F86" s="178">
        <v>570.2049939999999</v>
      </c>
      <c r="G86" s="178">
        <v>470.204994</v>
      </c>
      <c r="H86" s="178">
        <v>100</v>
      </c>
    </row>
    <row r="87" spans="1:8" ht="12.75">
      <c r="A87" s="177">
        <v>20</v>
      </c>
      <c r="B87" s="124" t="s">
        <v>344</v>
      </c>
      <c r="C87" s="124">
        <v>362.049238</v>
      </c>
      <c r="D87" s="124">
        <v>362.049238</v>
      </c>
      <c r="E87" s="124">
        <v>0</v>
      </c>
      <c r="F87" s="178">
        <v>373.129596</v>
      </c>
      <c r="G87" s="178">
        <v>373.129596</v>
      </c>
      <c r="H87" s="178">
        <v>0</v>
      </c>
    </row>
    <row r="88" spans="1:8" ht="12.75">
      <c r="A88" s="177">
        <v>21</v>
      </c>
      <c r="B88" s="124" t="s">
        <v>345</v>
      </c>
      <c r="C88" s="124">
        <v>2628.84486524</v>
      </c>
      <c r="D88" s="124">
        <v>2578.84486524</v>
      </c>
      <c r="E88" s="124">
        <v>50</v>
      </c>
      <c r="F88" s="178">
        <v>2772.559829</v>
      </c>
      <c r="G88" s="178">
        <v>2272.559829</v>
      </c>
      <c r="H88" s="178">
        <v>500</v>
      </c>
    </row>
    <row r="89" spans="1:8" ht="12.75">
      <c r="A89" s="177">
        <v>22</v>
      </c>
      <c r="B89" s="124" t="s">
        <v>346</v>
      </c>
      <c r="C89" s="124">
        <v>449.59579799999995</v>
      </c>
      <c r="D89" s="124">
        <v>449.59579799999995</v>
      </c>
      <c r="E89" s="124">
        <v>0</v>
      </c>
      <c r="F89" s="178">
        <v>403.81919600000003</v>
      </c>
      <c r="G89" s="178">
        <v>353.81919600000003</v>
      </c>
      <c r="H89" s="178">
        <v>50</v>
      </c>
    </row>
    <row r="90" spans="1:8" ht="12.75">
      <c r="A90" s="177">
        <v>23</v>
      </c>
      <c r="B90" s="124" t="s">
        <v>347</v>
      </c>
      <c r="C90" s="124">
        <v>381.048894</v>
      </c>
      <c r="D90" s="124">
        <v>381.048894</v>
      </c>
      <c r="E90" s="124">
        <v>0</v>
      </c>
      <c r="F90" s="178">
        <v>405.249596</v>
      </c>
      <c r="G90" s="178">
        <v>355.249596</v>
      </c>
      <c r="H90" s="178">
        <v>50</v>
      </c>
    </row>
    <row r="91" spans="1:8" ht="12.75">
      <c r="A91" s="177">
        <v>24</v>
      </c>
      <c r="B91" s="124" t="s">
        <v>348</v>
      </c>
      <c r="C91" s="124">
        <v>534.781344</v>
      </c>
      <c r="D91" s="124">
        <v>534.781344</v>
      </c>
      <c r="E91" s="124">
        <v>0</v>
      </c>
      <c r="F91" s="178">
        <v>599.9495959999999</v>
      </c>
      <c r="G91" s="178">
        <v>399.949596</v>
      </c>
      <c r="H91" s="178">
        <v>200</v>
      </c>
    </row>
    <row r="92" spans="1:8" ht="12.75">
      <c r="A92" s="177">
        <v>25</v>
      </c>
      <c r="B92" s="124" t="s">
        <v>349</v>
      </c>
      <c r="C92" s="124">
        <v>100</v>
      </c>
      <c r="D92" s="124">
        <v>100</v>
      </c>
      <c r="E92" s="124">
        <v>0</v>
      </c>
      <c r="F92" s="178">
        <v>100</v>
      </c>
      <c r="G92" s="178">
        <v>100</v>
      </c>
      <c r="H92" s="178">
        <v>0</v>
      </c>
    </row>
    <row r="93" spans="1:8" ht="12.75">
      <c r="A93" s="177">
        <v>26</v>
      </c>
      <c r="B93" s="124" t="s">
        <v>350</v>
      </c>
      <c r="C93" s="124">
        <v>350</v>
      </c>
      <c r="D93" s="124">
        <v>350</v>
      </c>
      <c r="E93" s="124">
        <v>0</v>
      </c>
      <c r="F93" s="178">
        <v>350</v>
      </c>
      <c r="G93" s="178">
        <v>350</v>
      </c>
      <c r="H93" s="178">
        <v>0</v>
      </c>
    </row>
    <row r="94" spans="1:8" ht="12.75">
      <c r="A94" s="177">
        <v>27</v>
      </c>
      <c r="B94" s="124" t="s">
        <v>351</v>
      </c>
      <c r="C94" s="124">
        <v>100</v>
      </c>
      <c r="D94" s="124">
        <v>100</v>
      </c>
      <c r="E94" s="124">
        <v>0</v>
      </c>
      <c r="F94" s="178">
        <v>100</v>
      </c>
      <c r="G94" s="178">
        <v>100</v>
      </c>
      <c r="H94" s="178">
        <v>0</v>
      </c>
    </row>
    <row r="95" spans="1:8" ht="12.75">
      <c r="A95" s="177">
        <v>28</v>
      </c>
      <c r="B95" s="124" t="s">
        <v>352</v>
      </c>
      <c r="C95" s="124">
        <v>100</v>
      </c>
      <c r="D95" s="124">
        <v>100</v>
      </c>
      <c r="E95" s="124">
        <v>0</v>
      </c>
      <c r="F95" s="178">
        <v>100</v>
      </c>
      <c r="G95" s="178">
        <v>100</v>
      </c>
      <c r="H95" s="178">
        <v>0</v>
      </c>
    </row>
    <row r="96" spans="1:8" ht="12.75">
      <c r="A96" s="177">
        <v>29</v>
      </c>
      <c r="B96" s="124" t="s">
        <v>353</v>
      </c>
      <c r="C96" s="124">
        <v>100</v>
      </c>
      <c r="D96" s="124">
        <v>100</v>
      </c>
      <c r="E96" s="124">
        <v>0</v>
      </c>
      <c r="F96" s="178">
        <v>100</v>
      </c>
      <c r="G96" s="178">
        <v>100</v>
      </c>
      <c r="H96" s="178">
        <v>0</v>
      </c>
    </row>
    <row r="97" spans="1:8" ht="12.75">
      <c r="A97" s="177">
        <v>30</v>
      </c>
      <c r="B97" s="124" t="s">
        <v>354</v>
      </c>
      <c r="C97" s="124">
        <v>100</v>
      </c>
      <c r="D97" s="124">
        <v>100</v>
      </c>
      <c r="E97" s="124">
        <v>0</v>
      </c>
      <c r="F97" s="178">
        <v>100</v>
      </c>
      <c r="G97" s="178">
        <v>100</v>
      </c>
      <c r="H97" s="178">
        <v>0</v>
      </c>
    </row>
    <row r="98" spans="1:8" ht="12.75">
      <c r="A98" s="177">
        <v>31</v>
      </c>
      <c r="B98" s="124" t="s">
        <v>355</v>
      </c>
      <c r="C98" s="124">
        <v>100</v>
      </c>
      <c r="D98" s="124">
        <v>100</v>
      </c>
      <c r="E98" s="124">
        <v>0</v>
      </c>
      <c r="F98" s="178">
        <v>100</v>
      </c>
      <c r="G98" s="178">
        <v>100</v>
      </c>
      <c r="H98" s="178">
        <v>0</v>
      </c>
    </row>
    <row r="99" spans="1:8" ht="12.75">
      <c r="A99" s="177">
        <v>32</v>
      </c>
      <c r="B99" s="124" t="s">
        <v>356</v>
      </c>
      <c r="C99" s="124">
        <v>100</v>
      </c>
      <c r="D99" s="124">
        <v>100</v>
      </c>
      <c r="E99" s="124">
        <v>0</v>
      </c>
      <c r="F99" s="178">
        <v>100</v>
      </c>
      <c r="G99" s="178">
        <v>100</v>
      </c>
      <c r="H99" s="178">
        <v>0</v>
      </c>
    </row>
    <row r="100" spans="1:8" ht="12.75">
      <c r="A100" s="177">
        <v>33</v>
      </c>
      <c r="B100" s="124" t="s">
        <v>357</v>
      </c>
      <c r="C100" s="124">
        <v>100</v>
      </c>
      <c r="D100" s="124">
        <v>100</v>
      </c>
      <c r="E100" s="124">
        <v>0</v>
      </c>
      <c r="F100" s="178">
        <v>100</v>
      </c>
      <c r="G100" s="178">
        <v>100</v>
      </c>
      <c r="H100" s="178">
        <v>0</v>
      </c>
    </row>
    <row r="101" spans="1:8" ht="12.75">
      <c r="A101" s="177">
        <v>34</v>
      </c>
      <c r="B101" s="124" t="s">
        <v>358</v>
      </c>
      <c r="C101" s="124">
        <v>100</v>
      </c>
      <c r="D101" s="124">
        <v>100</v>
      </c>
      <c r="E101" s="124">
        <v>0</v>
      </c>
      <c r="F101" s="178">
        <v>100</v>
      </c>
      <c r="G101" s="178">
        <v>100</v>
      </c>
      <c r="H101" s="178">
        <v>0</v>
      </c>
    </row>
    <row r="102" spans="1:8" ht="12.75">
      <c r="A102" s="177">
        <v>35</v>
      </c>
      <c r="B102" s="124" t="s">
        <v>359</v>
      </c>
      <c r="C102" s="124">
        <v>100</v>
      </c>
      <c r="D102" s="124">
        <v>100</v>
      </c>
      <c r="E102" s="124">
        <v>0</v>
      </c>
      <c r="F102" s="178">
        <v>100</v>
      </c>
      <c r="G102" s="178">
        <v>100</v>
      </c>
      <c r="H102" s="178">
        <v>0</v>
      </c>
    </row>
    <row r="103" spans="1:8" ht="12.75">
      <c r="A103" s="177">
        <v>36</v>
      </c>
      <c r="B103" s="124" t="s">
        <v>360</v>
      </c>
      <c r="C103" s="124">
        <v>100</v>
      </c>
      <c r="D103" s="124">
        <v>100</v>
      </c>
      <c r="E103" s="124">
        <v>0</v>
      </c>
      <c r="F103" s="178">
        <v>100</v>
      </c>
      <c r="G103" s="178">
        <v>100</v>
      </c>
      <c r="H103" s="178">
        <v>0</v>
      </c>
    </row>
    <row r="104" spans="1:8" ht="12.75">
      <c r="A104" s="177">
        <v>37</v>
      </c>
      <c r="B104" s="124" t="s">
        <v>361</v>
      </c>
      <c r="C104" s="124">
        <v>100</v>
      </c>
      <c r="D104" s="124">
        <v>100</v>
      </c>
      <c r="E104" s="124">
        <v>0</v>
      </c>
      <c r="F104" s="178">
        <v>100</v>
      </c>
      <c r="G104" s="178">
        <v>100</v>
      </c>
      <c r="H104" s="178">
        <v>0</v>
      </c>
    </row>
    <row r="105" spans="1:8" ht="12.75">
      <c r="A105" s="177">
        <v>38</v>
      </c>
      <c r="B105" s="124" t="s">
        <v>362</v>
      </c>
      <c r="C105" s="124">
        <v>100</v>
      </c>
      <c r="D105" s="124">
        <v>100</v>
      </c>
      <c r="E105" s="124">
        <v>0</v>
      </c>
      <c r="F105" s="178">
        <v>100</v>
      </c>
      <c r="G105" s="178">
        <v>100</v>
      </c>
      <c r="H105" s="178">
        <v>0</v>
      </c>
    </row>
    <row r="106" spans="1:8" ht="12.75">
      <c r="A106" s="177">
        <v>39</v>
      </c>
      <c r="B106" s="124" t="s">
        <v>363</v>
      </c>
      <c r="C106" s="124">
        <v>100</v>
      </c>
      <c r="D106" s="124">
        <v>100</v>
      </c>
      <c r="E106" s="124">
        <v>0</v>
      </c>
      <c r="F106" s="178">
        <v>100</v>
      </c>
      <c r="G106" s="178">
        <v>100</v>
      </c>
      <c r="H106" s="178">
        <v>0</v>
      </c>
    </row>
    <row r="107" spans="1:8" ht="12.75">
      <c r="A107" s="177">
        <v>40</v>
      </c>
      <c r="B107" s="124" t="s">
        <v>364</v>
      </c>
      <c r="C107" s="124">
        <v>100</v>
      </c>
      <c r="D107" s="124">
        <v>100</v>
      </c>
      <c r="E107" s="124">
        <v>0</v>
      </c>
      <c r="F107" s="178">
        <v>100</v>
      </c>
      <c r="G107" s="178">
        <v>100</v>
      </c>
      <c r="H107" s="178">
        <v>0</v>
      </c>
    </row>
    <row r="108" spans="1:8" ht="12.75">
      <c r="A108" s="177">
        <v>41</v>
      </c>
      <c r="B108" s="124" t="s">
        <v>365</v>
      </c>
      <c r="C108" s="124">
        <v>100</v>
      </c>
      <c r="D108" s="124">
        <v>100</v>
      </c>
      <c r="E108" s="124"/>
      <c r="F108" s="178">
        <v>100</v>
      </c>
      <c r="G108" s="178">
        <v>100</v>
      </c>
      <c r="H108" s="178">
        <v>0</v>
      </c>
    </row>
    <row r="109" spans="1:8" ht="12.75">
      <c r="A109" s="177">
        <v>42</v>
      </c>
      <c r="B109" s="176" t="s">
        <v>366</v>
      </c>
      <c r="C109" s="124">
        <v>1300</v>
      </c>
      <c r="D109" s="124">
        <v>0</v>
      </c>
      <c r="E109" s="124">
        <v>1300</v>
      </c>
      <c r="F109" s="178">
        <v>1500</v>
      </c>
      <c r="G109" s="178">
        <v>0</v>
      </c>
      <c r="H109" s="178">
        <v>1500</v>
      </c>
    </row>
    <row r="110" spans="1:8" s="231" customFormat="1" ht="12.75">
      <c r="A110" s="232" t="s">
        <v>5</v>
      </c>
      <c r="B110" s="233" t="s">
        <v>367</v>
      </c>
      <c r="C110" s="167">
        <v>66500</v>
      </c>
      <c r="D110" s="167">
        <v>0</v>
      </c>
      <c r="E110" s="167">
        <v>66500</v>
      </c>
      <c r="F110" s="167">
        <v>68500</v>
      </c>
      <c r="G110" s="167">
        <v>0</v>
      </c>
      <c r="H110" s="167">
        <v>68500</v>
      </c>
    </row>
    <row r="111" spans="1:8" ht="12.75">
      <c r="A111" s="177">
        <v>1</v>
      </c>
      <c r="B111" s="236" t="s">
        <v>368</v>
      </c>
      <c r="C111" s="124">
        <v>3000</v>
      </c>
      <c r="D111" s="124">
        <v>0</v>
      </c>
      <c r="E111" s="124">
        <v>3000</v>
      </c>
      <c r="F111" s="178">
        <v>3000</v>
      </c>
      <c r="G111" s="178">
        <v>0</v>
      </c>
      <c r="H111" s="178">
        <v>3000</v>
      </c>
    </row>
    <row r="112" spans="1:8" ht="12.75">
      <c r="A112" s="177">
        <v>2</v>
      </c>
      <c r="B112" s="236" t="s">
        <v>369</v>
      </c>
      <c r="C112" s="124">
        <v>5000</v>
      </c>
      <c r="D112" s="124">
        <v>0</v>
      </c>
      <c r="E112" s="124">
        <v>5000</v>
      </c>
      <c r="F112" s="178">
        <v>5000</v>
      </c>
      <c r="G112" s="178">
        <v>0</v>
      </c>
      <c r="H112" s="178">
        <v>5000</v>
      </c>
    </row>
    <row r="113" spans="1:8" ht="12.75">
      <c r="A113" s="177">
        <v>3</v>
      </c>
      <c r="B113" s="236" t="s">
        <v>370</v>
      </c>
      <c r="C113" s="124">
        <v>30000</v>
      </c>
      <c r="D113" s="124">
        <v>0</v>
      </c>
      <c r="E113" s="124">
        <v>30000</v>
      </c>
      <c r="F113" s="178">
        <v>30000</v>
      </c>
      <c r="G113" s="178">
        <v>0</v>
      </c>
      <c r="H113" s="178">
        <v>30000</v>
      </c>
    </row>
    <row r="114" spans="1:8" ht="12.75">
      <c r="A114" s="177">
        <v>4</v>
      </c>
      <c r="B114" s="236" t="s">
        <v>371</v>
      </c>
      <c r="C114" s="124">
        <v>13500</v>
      </c>
      <c r="D114" s="124">
        <v>0</v>
      </c>
      <c r="E114" s="124">
        <v>13500</v>
      </c>
      <c r="F114" s="178">
        <v>25500</v>
      </c>
      <c r="G114" s="178">
        <v>0</v>
      </c>
      <c r="H114" s="178">
        <v>25500</v>
      </c>
    </row>
    <row r="115" spans="1:8" ht="12.75">
      <c r="A115" s="177">
        <v>5</v>
      </c>
      <c r="B115" s="236" t="s">
        <v>372</v>
      </c>
      <c r="C115" s="124">
        <v>15000</v>
      </c>
      <c r="D115" s="124">
        <v>0</v>
      </c>
      <c r="E115" s="124">
        <v>15000</v>
      </c>
      <c r="F115" s="178">
        <v>5000</v>
      </c>
      <c r="G115" s="178">
        <v>0</v>
      </c>
      <c r="H115" s="178">
        <v>5000</v>
      </c>
    </row>
    <row r="116" spans="1:8" s="231" customFormat="1" ht="12.75">
      <c r="A116" s="232" t="s">
        <v>373</v>
      </c>
      <c r="B116" s="233" t="s">
        <v>374</v>
      </c>
      <c r="C116" s="167">
        <v>692122.688126124</v>
      </c>
      <c r="D116" s="167">
        <v>400449.04684112384</v>
      </c>
      <c r="E116" s="167">
        <v>291673.641285</v>
      </c>
      <c r="F116" s="167">
        <v>850112.4361175061</v>
      </c>
      <c r="G116" s="167">
        <v>367438.88917750603</v>
      </c>
      <c r="H116" s="167">
        <v>482673.5469399999</v>
      </c>
    </row>
    <row r="117" spans="1:8" s="231" customFormat="1" ht="12.75">
      <c r="A117" s="232" t="s">
        <v>48</v>
      </c>
      <c r="B117" s="233" t="s">
        <v>375</v>
      </c>
      <c r="C117" s="167">
        <v>527679.7519416838</v>
      </c>
      <c r="D117" s="167">
        <v>335344.91065668385</v>
      </c>
      <c r="E117" s="167">
        <v>192334.84128500003</v>
      </c>
      <c r="F117" s="167">
        <v>559042.0980575101</v>
      </c>
      <c r="G117" s="167">
        <v>314143.55111751007</v>
      </c>
      <c r="H117" s="167">
        <v>244898.5469399999</v>
      </c>
    </row>
    <row r="118" spans="1:8" s="239" customFormat="1" ht="12.75">
      <c r="A118" s="290">
        <v>1</v>
      </c>
      <c r="B118" s="291" t="s">
        <v>376</v>
      </c>
      <c r="C118" s="124">
        <v>17200</v>
      </c>
      <c r="D118" s="169">
        <v>0</v>
      </c>
      <c r="E118" s="169">
        <v>17200</v>
      </c>
      <c r="F118" s="178">
        <v>17200</v>
      </c>
      <c r="G118" s="178">
        <v>0</v>
      </c>
      <c r="H118" s="178">
        <v>17200</v>
      </c>
    </row>
    <row r="119" spans="1:8" s="239" customFormat="1" ht="12.75">
      <c r="A119" s="290">
        <v>2</v>
      </c>
      <c r="B119" s="291" t="s">
        <v>377</v>
      </c>
      <c r="C119" s="124">
        <v>400</v>
      </c>
      <c r="D119" s="169">
        <v>0</v>
      </c>
      <c r="E119" s="169">
        <v>400</v>
      </c>
      <c r="F119" s="178">
        <v>400</v>
      </c>
      <c r="G119" s="178">
        <v>0</v>
      </c>
      <c r="H119" s="178">
        <v>400</v>
      </c>
    </row>
    <row r="120" spans="1:8" s="239" customFormat="1" ht="12.75">
      <c r="A120" s="290">
        <v>3</v>
      </c>
      <c r="B120" s="292" t="s">
        <v>378</v>
      </c>
      <c r="C120" s="169">
        <v>172227.51197000002</v>
      </c>
      <c r="D120" s="169">
        <v>0</v>
      </c>
      <c r="E120" s="169">
        <v>172227.51197000002</v>
      </c>
      <c r="F120" s="169">
        <v>206142.36378999997</v>
      </c>
      <c r="G120" s="169">
        <v>0</v>
      </c>
      <c r="H120" s="169">
        <v>206142.36378999997</v>
      </c>
    </row>
    <row r="121" spans="1:8" ht="12.75">
      <c r="A121" s="177" t="s">
        <v>379</v>
      </c>
      <c r="B121" s="176" t="s">
        <v>380</v>
      </c>
      <c r="C121" s="124">
        <v>110000</v>
      </c>
      <c r="D121" s="124">
        <v>0</v>
      </c>
      <c r="E121" s="124">
        <v>110000</v>
      </c>
      <c r="F121" s="178">
        <v>88017</v>
      </c>
      <c r="G121" s="178">
        <v>0</v>
      </c>
      <c r="H121" s="178">
        <v>88017</v>
      </c>
    </row>
    <row r="122" spans="1:8" ht="26.25">
      <c r="A122" s="157" t="s">
        <v>381</v>
      </c>
      <c r="B122" s="158" t="s">
        <v>382</v>
      </c>
      <c r="C122" s="124">
        <v>49414.511970000014</v>
      </c>
      <c r="D122" s="238">
        <v>0</v>
      </c>
      <c r="E122" s="238">
        <v>49414.511970000014</v>
      </c>
      <c r="F122" s="178">
        <v>46963.36378999999</v>
      </c>
      <c r="G122" s="178">
        <v>0</v>
      </c>
      <c r="H122" s="178">
        <v>46963.36378999999</v>
      </c>
    </row>
    <row r="123" spans="1:8" s="239" customFormat="1" ht="26.25">
      <c r="A123" s="177" t="s">
        <v>383</v>
      </c>
      <c r="B123" s="124" t="s">
        <v>384</v>
      </c>
      <c r="C123" s="124">
        <v>12813</v>
      </c>
      <c r="D123" s="124">
        <v>0</v>
      </c>
      <c r="E123" s="124">
        <v>12813</v>
      </c>
      <c r="F123" s="178">
        <v>15000</v>
      </c>
      <c r="G123" s="178">
        <v>0</v>
      </c>
      <c r="H123" s="178">
        <v>15000</v>
      </c>
    </row>
    <row r="124" spans="1:8" s="239" customFormat="1" ht="26.25">
      <c r="A124" s="157" t="s">
        <v>385</v>
      </c>
      <c r="B124" s="124" t="s">
        <v>386</v>
      </c>
      <c r="C124" s="124"/>
      <c r="D124" s="124"/>
      <c r="E124" s="124"/>
      <c r="F124" s="178">
        <v>56162</v>
      </c>
      <c r="G124" s="178">
        <v>0</v>
      </c>
      <c r="H124" s="178">
        <v>56162</v>
      </c>
    </row>
    <row r="125" spans="1:8" s="240" customFormat="1" ht="20.25" customHeight="1">
      <c r="A125" s="164">
        <v>4</v>
      </c>
      <c r="B125" s="237" t="s">
        <v>387</v>
      </c>
      <c r="C125" s="167">
        <v>333716.20964368386</v>
      </c>
      <c r="D125" s="167">
        <v>332716.20964368386</v>
      </c>
      <c r="E125" s="167">
        <v>1000</v>
      </c>
      <c r="F125" s="167">
        <v>331267.75808011</v>
      </c>
      <c r="G125" s="167">
        <v>311631.5749301101</v>
      </c>
      <c r="H125" s="167">
        <v>19636.183150000004</v>
      </c>
    </row>
    <row r="126" spans="1:8" ht="14.25" customHeight="1">
      <c r="A126" s="177" t="s">
        <v>388</v>
      </c>
      <c r="B126" s="124" t="s">
        <v>389</v>
      </c>
      <c r="C126" s="124">
        <v>15224.239173579997</v>
      </c>
      <c r="D126" s="124">
        <v>15224.239173579997</v>
      </c>
      <c r="E126" s="124">
        <v>0</v>
      </c>
      <c r="F126" s="178">
        <v>16477.654430130002</v>
      </c>
      <c r="G126" s="178">
        <v>8503.713630130002</v>
      </c>
      <c r="H126" s="178">
        <v>7973.940800000001</v>
      </c>
    </row>
    <row r="127" spans="1:8" ht="12.75">
      <c r="A127" s="177" t="s">
        <v>390</v>
      </c>
      <c r="B127" s="124" t="s">
        <v>391</v>
      </c>
      <c r="C127" s="124">
        <v>11365.394128079999</v>
      </c>
      <c r="D127" s="124">
        <v>11365.394128079999</v>
      </c>
      <c r="E127" s="124">
        <v>0</v>
      </c>
      <c r="F127" s="178">
        <v>8326.507553999998</v>
      </c>
      <c r="G127" s="178">
        <v>7993.431553999999</v>
      </c>
      <c r="H127" s="178">
        <v>333.07599999999996</v>
      </c>
    </row>
    <row r="128" spans="1:8" ht="12.75">
      <c r="A128" s="177" t="s">
        <v>392</v>
      </c>
      <c r="B128" s="124" t="s">
        <v>393</v>
      </c>
      <c r="C128" s="124">
        <v>8649.702712848</v>
      </c>
      <c r="D128" s="124">
        <v>8649.702712848</v>
      </c>
      <c r="E128" s="124">
        <v>0</v>
      </c>
      <c r="F128" s="178">
        <v>8704.002079999998</v>
      </c>
      <c r="G128" s="178">
        <v>8558.562279999998</v>
      </c>
      <c r="H128" s="178">
        <v>145.4398</v>
      </c>
    </row>
    <row r="129" spans="1:8" ht="12.75">
      <c r="A129" s="177" t="s">
        <v>394</v>
      </c>
      <c r="B129" s="124" t="s">
        <v>395</v>
      </c>
      <c r="C129" s="124">
        <v>9715.978883339998</v>
      </c>
      <c r="D129" s="124">
        <v>9715.978883339998</v>
      </c>
      <c r="E129" s="124">
        <v>0</v>
      </c>
      <c r="F129" s="178">
        <v>9849.675267999999</v>
      </c>
      <c r="G129" s="178">
        <v>9557.635667999999</v>
      </c>
      <c r="H129" s="178">
        <v>292.03959999999995</v>
      </c>
    </row>
    <row r="130" spans="1:8" ht="12.75">
      <c r="A130" s="177" t="s">
        <v>396</v>
      </c>
      <c r="B130" s="124" t="s">
        <v>397</v>
      </c>
      <c r="C130" s="124">
        <v>7472.43627424</v>
      </c>
      <c r="D130" s="124">
        <v>7472.43627424</v>
      </c>
      <c r="E130" s="124">
        <v>0</v>
      </c>
      <c r="F130" s="178">
        <v>8101.033808199999</v>
      </c>
      <c r="G130" s="178">
        <v>7849.254008199999</v>
      </c>
      <c r="H130" s="178">
        <v>251.77979999999997</v>
      </c>
    </row>
    <row r="131" spans="1:8" ht="12.75">
      <c r="A131" s="177" t="s">
        <v>398</v>
      </c>
      <c r="B131" s="124" t="s">
        <v>399</v>
      </c>
      <c r="C131" s="124">
        <v>13835.139166572</v>
      </c>
      <c r="D131" s="124">
        <v>13835.139166572</v>
      </c>
      <c r="E131" s="124">
        <v>0</v>
      </c>
      <c r="F131" s="178">
        <v>14024.770129600001</v>
      </c>
      <c r="G131" s="178">
        <v>13839.265229600001</v>
      </c>
      <c r="H131" s="178">
        <v>185.5049</v>
      </c>
    </row>
    <row r="132" spans="1:8" ht="12.75">
      <c r="A132" s="177" t="s">
        <v>400</v>
      </c>
      <c r="B132" s="124" t="s">
        <v>401</v>
      </c>
      <c r="C132" s="124">
        <v>11401.707775440002</v>
      </c>
      <c r="D132" s="124">
        <v>11401.707775440002</v>
      </c>
      <c r="E132" s="124">
        <v>0</v>
      </c>
      <c r="F132" s="178">
        <v>11687.37096306</v>
      </c>
      <c r="G132" s="178">
        <v>11473.169463060001</v>
      </c>
      <c r="H132" s="178">
        <v>214.2015</v>
      </c>
    </row>
    <row r="133" spans="1:8" ht="12.75">
      <c r="A133" s="177" t="s">
        <v>402</v>
      </c>
      <c r="B133" s="124" t="s">
        <v>403</v>
      </c>
      <c r="C133" s="124">
        <v>12834.811760079996</v>
      </c>
      <c r="D133" s="124">
        <v>12834.811760079996</v>
      </c>
      <c r="E133" s="124">
        <v>0</v>
      </c>
      <c r="F133" s="178">
        <v>12951.824238000001</v>
      </c>
      <c r="G133" s="178">
        <v>12775.397538000001</v>
      </c>
      <c r="H133" s="178">
        <v>176.4267</v>
      </c>
    </row>
    <row r="134" spans="1:8" ht="12.75">
      <c r="A134" s="177" t="s">
        <v>404</v>
      </c>
      <c r="B134" s="124" t="s">
        <v>405</v>
      </c>
      <c r="C134" s="124">
        <v>9532.58294688</v>
      </c>
      <c r="D134" s="124">
        <v>9532.58294688</v>
      </c>
      <c r="E134" s="124">
        <v>0</v>
      </c>
      <c r="F134" s="178">
        <v>10059.04671</v>
      </c>
      <c r="G134" s="178">
        <v>9920.46771</v>
      </c>
      <c r="H134" s="178">
        <v>138.579</v>
      </c>
    </row>
    <row r="135" spans="1:8" ht="12.75">
      <c r="A135" s="177" t="s">
        <v>406</v>
      </c>
      <c r="B135" s="124" t="s">
        <v>407</v>
      </c>
      <c r="C135" s="124">
        <v>6863.071314340001</v>
      </c>
      <c r="D135" s="124">
        <v>6863.071314340001</v>
      </c>
      <c r="E135" s="124">
        <v>0</v>
      </c>
      <c r="F135" s="178">
        <v>7439.14695</v>
      </c>
      <c r="G135" s="178">
        <v>7353.67825</v>
      </c>
      <c r="H135" s="178">
        <v>85.4687</v>
      </c>
    </row>
    <row r="136" spans="1:8" ht="12.75">
      <c r="A136" s="177" t="s">
        <v>408</v>
      </c>
      <c r="B136" s="124" t="s">
        <v>409</v>
      </c>
      <c r="C136" s="124">
        <v>13637.66851546</v>
      </c>
      <c r="D136" s="124">
        <v>13637.66851546</v>
      </c>
      <c r="E136" s="124">
        <v>0</v>
      </c>
      <c r="F136" s="178">
        <v>14085.313699999997</v>
      </c>
      <c r="G136" s="178">
        <v>13884.941499999997</v>
      </c>
      <c r="H136" s="178">
        <v>200.37220000000002</v>
      </c>
    </row>
    <row r="137" spans="1:8" ht="12.75">
      <c r="A137" s="177" t="s">
        <v>410</v>
      </c>
      <c r="B137" s="124" t="s">
        <v>411</v>
      </c>
      <c r="C137" s="124">
        <v>8289.5134789</v>
      </c>
      <c r="D137" s="124">
        <v>8289.5134789</v>
      </c>
      <c r="E137" s="124">
        <v>0</v>
      </c>
      <c r="F137" s="178">
        <v>9090.448866</v>
      </c>
      <c r="G137" s="178">
        <v>8818.867266000001</v>
      </c>
      <c r="H137" s="178">
        <v>271.5816</v>
      </c>
    </row>
    <row r="138" spans="1:8" ht="12.75">
      <c r="A138" s="177" t="s">
        <v>412</v>
      </c>
      <c r="B138" s="124" t="s">
        <v>413</v>
      </c>
      <c r="C138" s="124">
        <v>9243.252435199998</v>
      </c>
      <c r="D138" s="124">
        <v>9243.252435199998</v>
      </c>
      <c r="E138" s="124">
        <v>0</v>
      </c>
      <c r="F138" s="178">
        <v>9686.670222720002</v>
      </c>
      <c r="G138" s="178">
        <v>9560.409222720002</v>
      </c>
      <c r="H138" s="178">
        <v>126.261</v>
      </c>
    </row>
    <row r="139" spans="1:8" ht="12.75">
      <c r="A139" s="177" t="s">
        <v>414</v>
      </c>
      <c r="B139" s="124" t="s">
        <v>415</v>
      </c>
      <c r="C139" s="124">
        <v>12324.588413939997</v>
      </c>
      <c r="D139" s="124">
        <v>12324.588413939997</v>
      </c>
      <c r="E139" s="124">
        <v>0</v>
      </c>
      <c r="F139" s="178">
        <v>10226.789707999998</v>
      </c>
      <c r="G139" s="178">
        <v>9900.144707999998</v>
      </c>
      <c r="H139" s="178">
        <v>326.64500000000004</v>
      </c>
    </row>
    <row r="140" spans="1:8" ht="12.75">
      <c r="A140" s="177" t="s">
        <v>416</v>
      </c>
      <c r="B140" s="124" t="s">
        <v>417</v>
      </c>
      <c r="C140" s="124">
        <v>9819.4449684</v>
      </c>
      <c r="D140" s="124">
        <v>9819.4449684</v>
      </c>
      <c r="E140" s="124">
        <v>0</v>
      </c>
      <c r="F140" s="178">
        <v>10497.5757444</v>
      </c>
      <c r="G140" s="178">
        <v>10251.343844399998</v>
      </c>
      <c r="H140" s="178">
        <v>246.2319</v>
      </c>
    </row>
    <row r="141" spans="1:8" ht="12.75">
      <c r="A141" s="177" t="s">
        <v>418</v>
      </c>
      <c r="B141" s="124" t="s">
        <v>419</v>
      </c>
      <c r="C141" s="124">
        <v>25949.046497404004</v>
      </c>
      <c r="D141" s="124">
        <v>24949.046497404004</v>
      </c>
      <c r="E141" s="124">
        <v>1000</v>
      </c>
      <c r="F141" s="178">
        <v>24517.883336</v>
      </c>
      <c r="G141" s="178">
        <v>21835.306935999997</v>
      </c>
      <c r="H141" s="178">
        <v>2682.5764</v>
      </c>
    </row>
    <row r="142" spans="1:8" ht="12.75">
      <c r="A142" s="177" t="s">
        <v>420</v>
      </c>
      <c r="B142" s="124" t="s">
        <v>421</v>
      </c>
      <c r="C142" s="124">
        <v>13266.23555898</v>
      </c>
      <c r="D142" s="124">
        <v>13266.23555898</v>
      </c>
      <c r="E142" s="124">
        <v>0</v>
      </c>
      <c r="F142" s="178">
        <v>13489.933457399999</v>
      </c>
      <c r="G142" s="178">
        <v>13201.4410574</v>
      </c>
      <c r="H142" s="178">
        <v>288.4924</v>
      </c>
    </row>
    <row r="143" spans="1:8" ht="12.75">
      <c r="A143" s="177" t="s">
        <v>422</v>
      </c>
      <c r="B143" s="124" t="s">
        <v>423</v>
      </c>
      <c r="C143" s="124">
        <v>9620.294553659998</v>
      </c>
      <c r="D143" s="124">
        <v>9620.294553659998</v>
      </c>
      <c r="E143" s="124">
        <v>0</v>
      </c>
      <c r="F143" s="178">
        <v>10344.27226</v>
      </c>
      <c r="G143" s="178">
        <v>10154.98286</v>
      </c>
      <c r="H143" s="178">
        <v>189.2894</v>
      </c>
    </row>
    <row r="144" spans="1:8" ht="12.75">
      <c r="A144" s="177" t="s">
        <v>424</v>
      </c>
      <c r="B144" s="124" t="s">
        <v>425</v>
      </c>
      <c r="C144" s="124">
        <v>11043.2325696</v>
      </c>
      <c r="D144" s="124">
        <v>11043.2325696</v>
      </c>
      <c r="E144" s="124">
        <v>0</v>
      </c>
      <c r="F144" s="178">
        <v>11867.8993356</v>
      </c>
      <c r="G144" s="178">
        <v>11705.510535599999</v>
      </c>
      <c r="H144" s="178">
        <v>162.3888</v>
      </c>
    </row>
    <row r="145" spans="1:8" ht="12.75">
      <c r="A145" s="177" t="s">
        <v>426</v>
      </c>
      <c r="B145" s="124" t="s">
        <v>427</v>
      </c>
      <c r="C145" s="124">
        <v>10250.23267994</v>
      </c>
      <c r="D145" s="124">
        <v>10250.23267994</v>
      </c>
      <c r="E145" s="124">
        <v>0</v>
      </c>
      <c r="F145" s="178">
        <v>10760.709764</v>
      </c>
      <c r="G145" s="178">
        <v>10643.348364</v>
      </c>
      <c r="H145" s="178">
        <v>117.36139999999999</v>
      </c>
    </row>
    <row r="146" spans="1:8" ht="12.75">
      <c r="A146" s="177" t="s">
        <v>428</v>
      </c>
      <c r="B146" s="124" t="s">
        <v>429</v>
      </c>
      <c r="C146" s="124">
        <v>8289.426860320002</v>
      </c>
      <c r="D146" s="124">
        <v>8289.426860320002</v>
      </c>
      <c r="E146" s="124">
        <v>0</v>
      </c>
      <c r="F146" s="178">
        <v>8535.477314</v>
      </c>
      <c r="G146" s="178">
        <v>8412.179614</v>
      </c>
      <c r="H146" s="178">
        <v>123.29769999999999</v>
      </c>
    </row>
    <row r="147" spans="1:8" ht="12.75">
      <c r="A147" s="177" t="s">
        <v>430</v>
      </c>
      <c r="B147" s="124" t="s">
        <v>431</v>
      </c>
      <c r="C147" s="124">
        <v>5402.72149856</v>
      </c>
      <c r="D147" s="124">
        <v>5402.72149856</v>
      </c>
      <c r="E147" s="124">
        <v>0</v>
      </c>
      <c r="F147" s="178">
        <v>5847.8608</v>
      </c>
      <c r="G147" s="178">
        <v>5558.5153</v>
      </c>
      <c r="H147" s="178">
        <v>289.3455</v>
      </c>
    </row>
    <row r="148" spans="1:8" ht="12.75">
      <c r="A148" s="177" t="s">
        <v>432</v>
      </c>
      <c r="B148" s="124" t="s">
        <v>433</v>
      </c>
      <c r="C148" s="124">
        <v>11345.08528728</v>
      </c>
      <c r="D148" s="124">
        <v>11345.08528728</v>
      </c>
      <c r="E148" s="124">
        <v>0</v>
      </c>
      <c r="F148" s="178">
        <v>11409.755746</v>
      </c>
      <c r="G148" s="178">
        <v>11233.730646</v>
      </c>
      <c r="H148" s="178">
        <v>176.0251</v>
      </c>
    </row>
    <row r="149" spans="1:8" ht="12.75">
      <c r="A149" s="177" t="s">
        <v>434</v>
      </c>
      <c r="B149" s="124" t="s">
        <v>435</v>
      </c>
      <c r="C149" s="124">
        <v>8385.208461</v>
      </c>
      <c r="D149" s="124">
        <v>8385.208461</v>
      </c>
      <c r="E149" s="124">
        <v>0</v>
      </c>
      <c r="F149" s="178">
        <v>8674.333468</v>
      </c>
      <c r="G149" s="178">
        <v>8449.499768000001</v>
      </c>
      <c r="H149" s="178">
        <v>224.8337</v>
      </c>
    </row>
    <row r="150" spans="1:8" ht="12.75">
      <c r="A150" s="177" t="s">
        <v>436</v>
      </c>
      <c r="B150" s="124" t="s">
        <v>437</v>
      </c>
      <c r="C150" s="124">
        <v>10738.84132236</v>
      </c>
      <c r="D150" s="124">
        <v>10738.84132236</v>
      </c>
      <c r="E150" s="124">
        <v>0</v>
      </c>
      <c r="F150" s="178">
        <v>10675.040159999999</v>
      </c>
      <c r="G150" s="178">
        <v>10552.12806</v>
      </c>
      <c r="H150" s="178">
        <v>122.91210000000001</v>
      </c>
    </row>
    <row r="151" spans="1:8" ht="12.75">
      <c r="A151" s="177" t="s">
        <v>438</v>
      </c>
      <c r="B151" s="124" t="s">
        <v>439</v>
      </c>
      <c r="C151" s="124">
        <v>12171.156445859999</v>
      </c>
      <c r="D151" s="124">
        <v>12171.156445859999</v>
      </c>
      <c r="E151" s="124">
        <v>0</v>
      </c>
      <c r="F151" s="178">
        <v>12335.021657999998</v>
      </c>
      <c r="G151" s="178">
        <v>12161.126957999997</v>
      </c>
      <c r="H151" s="178">
        <v>173.8947</v>
      </c>
    </row>
    <row r="152" spans="1:8" ht="12.75">
      <c r="A152" s="177" t="s">
        <v>440</v>
      </c>
      <c r="B152" s="124" t="s">
        <v>441</v>
      </c>
      <c r="C152" s="124">
        <v>12454.575467039998</v>
      </c>
      <c r="D152" s="124">
        <v>12454.575467039998</v>
      </c>
      <c r="E152" s="124">
        <v>0</v>
      </c>
      <c r="F152" s="178">
        <v>9926.975004</v>
      </c>
      <c r="G152" s="178">
        <v>7102.525054</v>
      </c>
      <c r="H152" s="178">
        <v>2824.4499499999997</v>
      </c>
    </row>
    <row r="153" spans="1:8" ht="12.75">
      <c r="A153" s="177" t="s">
        <v>442</v>
      </c>
      <c r="B153" s="124" t="s">
        <v>443</v>
      </c>
      <c r="C153" s="124">
        <v>9158.35033436</v>
      </c>
      <c r="D153" s="124">
        <v>9158.35033436</v>
      </c>
      <c r="E153" s="124">
        <v>0</v>
      </c>
      <c r="F153" s="178">
        <v>6913.231522</v>
      </c>
      <c r="G153" s="178">
        <v>6720.054422</v>
      </c>
      <c r="H153" s="178">
        <v>193.17710000000002</v>
      </c>
    </row>
    <row r="154" spans="1:8" ht="12.75">
      <c r="A154" s="177" t="s">
        <v>444</v>
      </c>
      <c r="B154" s="124" t="s">
        <v>445</v>
      </c>
      <c r="C154" s="124">
        <v>8569.208265879999</v>
      </c>
      <c r="D154" s="124">
        <v>8569.208265879999</v>
      </c>
      <c r="E154" s="124">
        <v>0</v>
      </c>
      <c r="F154" s="178">
        <v>8904.805679399999</v>
      </c>
      <c r="G154" s="178">
        <v>8793.6530794</v>
      </c>
      <c r="H154" s="178">
        <v>111.1526</v>
      </c>
    </row>
    <row r="155" spans="1:8" ht="12.75">
      <c r="A155" s="177" t="s">
        <v>446</v>
      </c>
      <c r="B155" s="124" t="s">
        <v>447</v>
      </c>
      <c r="C155" s="124">
        <v>9539.94058368</v>
      </c>
      <c r="D155" s="124">
        <v>9539.94058368</v>
      </c>
      <c r="E155" s="124">
        <v>0</v>
      </c>
      <c r="F155" s="178">
        <v>7794.5949984</v>
      </c>
      <c r="G155" s="178">
        <v>6957.2420984</v>
      </c>
      <c r="H155" s="178">
        <v>837.3528999999999</v>
      </c>
    </row>
    <row r="156" spans="1:8" s="239" customFormat="1" ht="12.75">
      <c r="A156" s="177" t="s">
        <v>448</v>
      </c>
      <c r="B156" s="124" t="s">
        <v>449</v>
      </c>
      <c r="C156" s="124">
        <v>7323.121310460001</v>
      </c>
      <c r="D156" s="124">
        <v>7323.121310460001</v>
      </c>
      <c r="E156" s="124">
        <v>0</v>
      </c>
      <c r="F156" s="178">
        <v>8062.133205199999</v>
      </c>
      <c r="G156" s="178">
        <v>7910.048305199999</v>
      </c>
      <c r="H156" s="178">
        <v>152.0849</v>
      </c>
    </row>
    <row r="157" spans="1:8" s="240" customFormat="1" ht="12.75">
      <c r="A157" s="232">
        <v>5</v>
      </c>
      <c r="B157" s="233" t="s">
        <v>450</v>
      </c>
      <c r="C157" s="167">
        <v>4136.030328</v>
      </c>
      <c r="D157" s="167">
        <v>2628.701013</v>
      </c>
      <c r="E157" s="167">
        <v>1507.329315</v>
      </c>
      <c r="F157" s="167">
        <v>4031.9761873999996</v>
      </c>
      <c r="G157" s="167">
        <v>2511.9761874</v>
      </c>
      <c r="H157" s="167">
        <v>1520</v>
      </c>
    </row>
    <row r="158" spans="1:8" ht="12.75">
      <c r="A158" s="177" t="s">
        <v>451</v>
      </c>
      <c r="B158" s="124" t="s">
        <v>452</v>
      </c>
      <c r="C158" s="124">
        <v>1176.862768</v>
      </c>
      <c r="D158" s="124">
        <v>1065.671135</v>
      </c>
      <c r="E158" s="124">
        <v>111.19163300000002</v>
      </c>
      <c r="F158" s="178">
        <v>1139.8501374</v>
      </c>
      <c r="G158" s="178">
        <v>1019.8501374</v>
      </c>
      <c r="H158" s="178">
        <v>120</v>
      </c>
    </row>
    <row r="159" spans="1:8" s="239" customFormat="1" ht="12.75">
      <c r="A159" s="177" t="s">
        <v>453</v>
      </c>
      <c r="B159" s="124" t="s">
        <v>454</v>
      </c>
      <c r="C159" s="124">
        <v>2959.16756</v>
      </c>
      <c r="D159" s="124">
        <v>1563.0298779999998</v>
      </c>
      <c r="E159" s="124">
        <v>1396.137682</v>
      </c>
      <c r="F159" s="178">
        <v>2892.12605</v>
      </c>
      <c r="G159" s="178">
        <v>1492.12605</v>
      </c>
      <c r="H159" s="178">
        <v>1400</v>
      </c>
    </row>
    <row r="160" spans="1:8" s="240" customFormat="1" ht="12.75">
      <c r="A160" s="232" t="s">
        <v>70</v>
      </c>
      <c r="B160" s="233" t="s">
        <v>455</v>
      </c>
      <c r="C160" s="167">
        <v>164442.93618443998</v>
      </c>
      <c r="D160" s="167">
        <v>65104.136184439994</v>
      </c>
      <c r="E160" s="167">
        <v>99338.8</v>
      </c>
      <c r="F160" s="167">
        <v>291070.338059996</v>
      </c>
      <c r="G160" s="167">
        <v>53295.338059996</v>
      </c>
      <c r="H160" s="167">
        <v>237775</v>
      </c>
    </row>
    <row r="161" spans="1:8" ht="12.75">
      <c r="A161" s="177">
        <v>1</v>
      </c>
      <c r="B161" s="124" t="s">
        <v>456</v>
      </c>
      <c r="C161" s="124">
        <v>9534.07601692</v>
      </c>
      <c r="D161" s="124">
        <v>9534.07601692</v>
      </c>
      <c r="E161" s="124">
        <v>0</v>
      </c>
      <c r="F161" s="178">
        <v>3031.2149221199998</v>
      </c>
      <c r="G161" s="178">
        <v>3031.2149221199998</v>
      </c>
      <c r="H161" s="178">
        <v>0</v>
      </c>
    </row>
    <row r="162" spans="1:8" ht="12.75">
      <c r="A162" s="177">
        <v>2</v>
      </c>
      <c r="B162" s="124" t="s">
        <v>457</v>
      </c>
      <c r="C162" s="124">
        <v>24483</v>
      </c>
      <c r="D162" s="124">
        <v>24483</v>
      </c>
      <c r="E162" s="124">
        <v>0</v>
      </c>
      <c r="F162" s="178">
        <v>22718.12065854</v>
      </c>
      <c r="G162" s="178">
        <v>22718.12065854</v>
      </c>
      <c r="H162" s="178">
        <v>0</v>
      </c>
    </row>
    <row r="163" spans="1:8" ht="17.25" customHeight="1">
      <c r="A163" s="177">
        <v>3</v>
      </c>
      <c r="B163" s="124" t="s">
        <v>458</v>
      </c>
      <c r="C163" s="124">
        <v>1324.0370117999996</v>
      </c>
      <c r="D163" s="124">
        <v>1324.0370117999996</v>
      </c>
      <c r="E163" s="124">
        <v>0</v>
      </c>
      <c r="F163" s="178">
        <v>1411.698726</v>
      </c>
      <c r="G163" s="178">
        <v>1411.698726</v>
      </c>
      <c r="H163" s="178">
        <v>0</v>
      </c>
    </row>
    <row r="164" spans="1:8" ht="12.75">
      <c r="A164" s="177">
        <v>4</v>
      </c>
      <c r="B164" s="124" t="s">
        <v>459</v>
      </c>
      <c r="C164" s="124">
        <v>10379.902832</v>
      </c>
      <c r="D164" s="124">
        <v>7502.902832</v>
      </c>
      <c r="E164" s="124">
        <v>2877</v>
      </c>
      <c r="F164" s="178">
        <v>9486.6281184</v>
      </c>
      <c r="G164" s="178">
        <v>6609.628118400001</v>
      </c>
      <c r="H164" s="178">
        <v>2877</v>
      </c>
    </row>
    <row r="165" spans="1:8" ht="12.75">
      <c r="A165" s="177">
        <v>5</v>
      </c>
      <c r="B165" s="124" t="s">
        <v>460</v>
      </c>
      <c r="C165" s="124">
        <v>4506.6048178500005</v>
      </c>
      <c r="D165" s="124">
        <v>4506.6048178500005</v>
      </c>
      <c r="E165" s="124">
        <v>0</v>
      </c>
      <c r="F165" s="178">
        <v>3852.6430392000007</v>
      </c>
      <c r="G165" s="178">
        <v>3852.6430392000007</v>
      </c>
      <c r="H165" s="178">
        <v>0</v>
      </c>
    </row>
    <row r="166" spans="1:8" ht="12.75">
      <c r="A166" s="177">
        <v>6</v>
      </c>
      <c r="B166" s="124" t="s">
        <v>461</v>
      </c>
      <c r="C166" s="124">
        <v>2664.6607219999996</v>
      </c>
      <c r="D166" s="124">
        <v>1964.6607219999996</v>
      </c>
      <c r="E166" s="124">
        <v>700</v>
      </c>
      <c r="F166" s="178">
        <v>2607.2801499999996</v>
      </c>
      <c r="G166" s="178">
        <v>1907.2801499999996</v>
      </c>
      <c r="H166" s="178">
        <v>700</v>
      </c>
    </row>
    <row r="167" spans="1:8" ht="12.75">
      <c r="A167" s="177">
        <v>7</v>
      </c>
      <c r="B167" s="124" t="s">
        <v>462</v>
      </c>
      <c r="C167" s="124">
        <v>5378.33340015</v>
      </c>
      <c r="D167" s="124">
        <v>5378.33340015</v>
      </c>
      <c r="E167" s="124">
        <v>0</v>
      </c>
      <c r="F167" s="178">
        <v>5077.817228896</v>
      </c>
      <c r="G167" s="178">
        <v>5077.817228896</v>
      </c>
      <c r="H167" s="178">
        <v>0</v>
      </c>
    </row>
    <row r="168" spans="1:8" ht="12.75">
      <c r="A168" s="177">
        <v>8</v>
      </c>
      <c r="B168" s="124" t="s">
        <v>463</v>
      </c>
      <c r="C168" s="124">
        <v>10904.13118872</v>
      </c>
      <c r="D168" s="124">
        <v>3154.1311887200004</v>
      </c>
      <c r="E168" s="124">
        <v>7750</v>
      </c>
      <c r="F168" s="178">
        <v>10936.25006764</v>
      </c>
      <c r="G168" s="178">
        <v>3186.25006764</v>
      </c>
      <c r="H168" s="178">
        <v>7750</v>
      </c>
    </row>
    <row r="169" spans="1:8" ht="12.75">
      <c r="A169" s="177">
        <v>9</v>
      </c>
      <c r="B169" s="124" t="s">
        <v>464</v>
      </c>
      <c r="C169" s="124">
        <v>3943.512356</v>
      </c>
      <c r="D169" s="124">
        <v>3273.512356</v>
      </c>
      <c r="E169" s="124">
        <v>670</v>
      </c>
      <c r="F169" s="178">
        <v>4237.093887999999</v>
      </c>
      <c r="G169" s="178">
        <v>3237.093888</v>
      </c>
      <c r="H169" s="178">
        <v>1000</v>
      </c>
    </row>
    <row r="170" spans="1:8" s="242" customFormat="1" ht="26.25">
      <c r="A170" s="177">
        <v>10</v>
      </c>
      <c r="B170" s="241" t="s">
        <v>465</v>
      </c>
      <c r="C170" s="124">
        <v>1782.1484449999996</v>
      </c>
      <c r="D170" s="124">
        <v>1782.1484449999996</v>
      </c>
      <c r="E170" s="124">
        <v>0</v>
      </c>
      <c r="F170" s="178">
        <v>1831.3814439999999</v>
      </c>
      <c r="G170" s="178">
        <v>1731.3814439999999</v>
      </c>
      <c r="H170" s="178">
        <v>100</v>
      </c>
    </row>
    <row r="171" spans="1:8" ht="12.75">
      <c r="A171" s="177">
        <v>11</v>
      </c>
      <c r="B171" s="124" t="s">
        <v>466</v>
      </c>
      <c r="C171" s="124">
        <v>770.7293940000001</v>
      </c>
      <c r="D171" s="124">
        <v>770.7293940000001</v>
      </c>
      <c r="E171" s="124">
        <v>0</v>
      </c>
      <c r="F171" s="178">
        <v>532.2098172000001</v>
      </c>
      <c r="G171" s="178">
        <v>532.2098172000001</v>
      </c>
      <c r="H171" s="178">
        <v>0</v>
      </c>
    </row>
    <row r="172" spans="1:8" ht="12.75">
      <c r="A172" s="177">
        <v>12</v>
      </c>
      <c r="B172" s="124" t="s">
        <v>467</v>
      </c>
      <c r="C172" s="124">
        <v>1000</v>
      </c>
      <c r="D172" s="124">
        <v>0</v>
      </c>
      <c r="E172" s="124">
        <v>1000</v>
      </c>
      <c r="F172" s="178">
        <v>1000</v>
      </c>
      <c r="G172" s="178">
        <v>0</v>
      </c>
      <c r="H172" s="178">
        <v>1000</v>
      </c>
    </row>
    <row r="173" spans="1:8" ht="12.75">
      <c r="A173" s="177">
        <v>13</v>
      </c>
      <c r="B173" s="124" t="s">
        <v>468</v>
      </c>
      <c r="C173" s="124">
        <v>1500</v>
      </c>
      <c r="D173" s="124">
        <v>0</v>
      </c>
      <c r="E173" s="124">
        <v>1500</v>
      </c>
      <c r="F173" s="178">
        <v>1500</v>
      </c>
      <c r="G173" s="178">
        <v>0</v>
      </c>
      <c r="H173" s="178">
        <v>1500</v>
      </c>
    </row>
    <row r="174" spans="1:8" s="179" customFormat="1" ht="26.25">
      <c r="A174" s="177">
        <v>14</v>
      </c>
      <c r="B174" s="176" t="s">
        <v>469</v>
      </c>
      <c r="C174" s="176"/>
      <c r="D174" s="176"/>
      <c r="E174" s="176"/>
      <c r="F174" s="178">
        <v>8343</v>
      </c>
      <c r="G174" s="178">
        <v>0</v>
      </c>
      <c r="H174" s="178">
        <v>8343</v>
      </c>
    </row>
    <row r="175" spans="1:8" s="179" customFormat="1" ht="12.75">
      <c r="A175" s="177">
        <v>15</v>
      </c>
      <c r="B175" s="176" t="s">
        <v>470</v>
      </c>
      <c r="C175" s="125">
        <v>1000</v>
      </c>
      <c r="D175" s="125">
        <v>0</v>
      </c>
      <c r="E175" s="125">
        <v>1000</v>
      </c>
      <c r="F175" s="178">
        <v>0</v>
      </c>
      <c r="G175" s="178">
        <v>0</v>
      </c>
      <c r="H175" s="178">
        <v>0</v>
      </c>
    </row>
    <row r="176" spans="1:8" s="179" customFormat="1" ht="12.75">
      <c r="A176" s="177">
        <v>16</v>
      </c>
      <c r="B176" s="176" t="s">
        <v>471</v>
      </c>
      <c r="C176" s="125">
        <v>500</v>
      </c>
      <c r="D176" s="125">
        <v>0</v>
      </c>
      <c r="E176" s="125">
        <v>500</v>
      </c>
      <c r="F176" s="178">
        <v>500</v>
      </c>
      <c r="G176" s="178">
        <v>0</v>
      </c>
      <c r="H176" s="178">
        <v>500</v>
      </c>
    </row>
    <row r="177" spans="1:8" s="179" customFormat="1" ht="12.75">
      <c r="A177" s="177">
        <v>17</v>
      </c>
      <c r="B177" s="176" t="s">
        <v>472</v>
      </c>
      <c r="C177" s="125">
        <v>5000</v>
      </c>
      <c r="D177" s="125">
        <v>0</v>
      </c>
      <c r="E177" s="125">
        <v>5000</v>
      </c>
      <c r="F177" s="178">
        <v>5000</v>
      </c>
      <c r="G177" s="178">
        <v>0</v>
      </c>
      <c r="H177" s="178">
        <v>5000</v>
      </c>
    </row>
    <row r="178" spans="1:8" s="179" customFormat="1" ht="26.25">
      <c r="A178" s="177">
        <v>18</v>
      </c>
      <c r="B178" s="176" t="s">
        <v>473</v>
      </c>
      <c r="C178" s="125">
        <v>7700</v>
      </c>
      <c r="D178" s="125">
        <v>0</v>
      </c>
      <c r="E178" s="125">
        <v>7700</v>
      </c>
      <c r="F178" s="178">
        <v>9965</v>
      </c>
      <c r="G178" s="178">
        <v>0</v>
      </c>
      <c r="H178" s="178">
        <v>9965</v>
      </c>
    </row>
    <row r="179" spans="1:8" s="179" customFormat="1" ht="12.75">
      <c r="A179" s="177">
        <v>19</v>
      </c>
      <c r="B179" s="176" t="s">
        <v>474</v>
      </c>
      <c r="C179" s="125">
        <v>2000</v>
      </c>
      <c r="D179" s="125">
        <v>0</v>
      </c>
      <c r="E179" s="125">
        <v>2000</v>
      </c>
      <c r="F179" s="178">
        <v>2000</v>
      </c>
      <c r="G179" s="178">
        <v>0</v>
      </c>
      <c r="H179" s="178">
        <v>2000</v>
      </c>
    </row>
    <row r="180" spans="1:8" s="179" customFormat="1" ht="12.75">
      <c r="A180" s="177">
        <v>20</v>
      </c>
      <c r="B180" s="176" t="s">
        <v>475</v>
      </c>
      <c r="C180" s="125">
        <v>5000</v>
      </c>
      <c r="D180" s="125">
        <v>0</v>
      </c>
      <c r="E180" s="125">
        <v>5000</v>
      </c>
      <c r="F180" s="178">
        <v>5000</v>
      </c>
      <c r="G180" s="178">
        <v>0</v>
      </c>
      <c r="H180" s="178">
        <v>5000</v>
      </c>
    </row>
    <row r="181" spans="1:8" s="179" customFormat="1" ht="12.75">
      <c r="A181" s="177">
        <v>21</v>
      </c>
      <c r="B181" s="176" t="s">
        <v>476</v>
      </c>
      <c r="C181" s="125">
        <v>600</v>
      </c>
      <c r="D181" s="125">
        <v>0</v>
      </c>
      <c r="E181" s="125">
        <v>600</v>
      </c>
      <c r="F181" s="178">
        <v>600</v>
      </c>
      <c r="G181" s="178">
        <v>0</v>
      </c>
      <c r="H181" s="178">
        <v>600</v>
      </c>
    </row>
    <row r="182" spans="1:8" s="179" customFormat="1" ht="26.25">
      <c r="A182" s="177">
        <v>22</v>
      </c>
      <c r="B182" s="176" t="s">
        <v>477</v>
      </c>
      <c r="C182" s="125"/>
      <c r="D182" s="125"/>
      <c r="E182" s="125"/>
      <c r="F182" s="178">
        <v>20000</v>
      </c>
      <c r="G182" s="178">
        <v>0</v>
      </c>
      <c r="H182" s="178">
        <v>20000</v>
      </c>
    </row>
    <row r="183" spans="1:8" s="179" customFormat="1" ht="12.75">
      <c r="A183" s="177">
        <v>23</v>
      </c>
      <c r="B183" s="176" t="s">
        <v>478</v>
      </c>
      <c r="C183" s="125"/>
      <c r="D183" s="125"/>
      <c r="E183" s="125"/>
      <c r="F183" s="178">
        <v>3000</v>
      </c>
      <c r="G183" s="178">
        <v>0</v>
      </c>
      <c r="H183" s="178">
        <v>3000</v>
      </c>
    </row>
    <row r="184" spans="1:8" s="179" customFormat="1" ht="26.25">
      <c r="A184" s="177">
        <v>24</v>
      </c>
      <c r="B184" s="176" t="s">
        <v>479</v>
      </c>
      <c r="C184" s="125"/>
      <c r="D184" s="125"/>
      <c r="E184" s="125"/>
      <c r="F184" s="178">
        <v>30000</v>
      </c>
      <c r="G184" s="178">
        <v>0</v>
      </c>
      <c r="H184" s="178">
        <v>30000</v>
      </c>
    </row>
    <row r="185" spans="1:8" s="179" customFormat="1" ht="26.25">
      <c r="A185" s="177">
        <v>25</v>
      </c>
      <c r="B185" s="176" t="s">
        <v>480</v>
      </c>
      <c r="C185" s="125">
        <v>18000</v>
      </c>
      <c r="D185" s="125">
        <v>0</v>
      </c>
      <c r="E185" s="125">
        <v>18000</v>
      </c>
      <c r="F185" s="178">
        <v>0</v>
      </c>
      <c r="G185" s="178">
        <v>0</v>
      </c>
      <c r="H185" s="178">
        <v>0</v>
      </c>
    </row>
    <row r="186" spans="1:8" s="179" customFormat="1" ht="26.25">
      <c r="A186" s="177">
        <v>26</v>
      </c>
      <c r="B186" s="158" t="s">
        <v>481</v>
      </c>
      <c r="C186" s="125">
        <v>20000</v>
      </c>
      <c r="D186" s="243">
        <v>0</v>
      </c>
      <c r="E186" s="243">
        <v>20000</v>
      </c>
      <c r="F186" s="178">
        <v>30000</v>
      </c>
      <c r="G186" s="178">
        <v>0</v>
      </c>
      <c r="H186" s="178">
        <v>30000</v>
      </c>
    </row>
    <row r="187" spans="1:8" s="179" customFormat="1" ht="39">
      <c r="A187" s="177">
        <v>27</v>
      </c>
      <c r="B187" s="158" t="s">
        <v>482</v>
      </c>
      <c r="C187" s="125"/>
      <c r="D187" s="243"/>
      <c r="E187" s="243"/>
      <c r="F187" s="178">
        <v>20000</v>
      </c>
      <c r="G187" s="178">
        <v>0</v>
      </c>
      <c r="H187" s="178">
        <v>20000</v>
      </c>
    </row>
    <row r="188" spans="1:8" s="179" customFormat="1" ht="39">
      <c r="A188" s="177">
        <v>28</v>
      </c>
      <c r="B188" s="158" t="s">
        <v>483</v>
      </c>
      <c r="C188" s="125"/>
      <c r="D188" s="243"/>
      <c r="E188" s="243"/>
      <c r="F188" s="178">
        <v>40000</v>
      </c>
      <c r="G188" s="178">
        <v>0</v>
      </c>
      <c r="H188" s="178">
        <v>40000</v>
      </c>
    </row>
    <row r="189" spans="1:8" s="179" customFormat="1" ht="12.75">
      <c r="A189" s="177">
        <v>29</v>
      </c>
      <c r="B189" s="158" t="s">
        <v>484</v>
      </c>
      <c r="C189" s="125"/>
      <c r="D189" s="243"/>
      <c r="E189" s="243"/>
      <c r="F189" s="178">
        <v>20000</v>
      </c>
      <c r="G189" s="178">
        <v>0</v>
      </c>
      <c r="H189" s="178">
        <v>20000</v>
      </c>
    </row>
    <row r="190" spans="1:8" s="179" customFormat="1" ht="26.25">
      <c r="A190" s="177">
        <v>30</v>
      </c>
      <c r="B190" s="158" t="s">
        <v>485</v>
      </c>
      <c r="C190" s="125"/>
      <c r="D190" s="243"/>
      <c r="E190" s="243"/>
      <c r="F190" s="178">
        <v>2000</v>
      </c>
      <c r="G190" s="178">
        <v>0</v>
      </c>
      <c r="H190" s="178">
        <v>2000</v>
      </c>
    </row>
    <row r="191" spans="1:8" s="179" customFormat="1" ht="26.25">
      <c r="A191" s="177">
        <v>31</v>
      </c>
      <c r="B191" s="158" t="s">
        <v>486</v>
      </c>
      <c r="C191" s="125"/>
      <c r="D191" s="243"/>
      <c r="E191" s="243"/>
      <c r="F191" s="178">
        <v>1000</v>
      </c>
      <c r="G191" s="178">
        <v>0</v>
      </c>
      <c r="H191" s="178">
        <v>1000</v>
      </c>
    </row>
    <row r="192" spans="1:8" s="179" customFormat="1" ht="12.75">
      <c r="A192" s="177">
        <v>32</v>
      </c>
      <c r="B192" s="176" t="s">
        <v>487</v>
      </c>
      <c r="C192" s="125">
        <v>22471.8</v>
      </c>
      <c r="D192" s="125">
        <v>1430</v>
      </c>
      <c r="E192" s="125">
        <v>21041.8</v>
      </c>
      <c r="F192" s="178">
        <v>25440</v>
      </c>
      <c r="G192" s="178">
        <v>0</v>
      </c>
      <c r="H192" s="178">
        <v>25440</v>
      </c>
    </row>
    <row r="193" spans="1:8" s="244" customFormat="1" ht="12.75">
      <c r="A193" s="177">
        <v>33</v>
      </c>
      <c r="B193" s="176" t="s">
        <v>488</v>
      </c>
      <c r="C193" s="125">
        <v>4000</v>
      </c>
      <c r="D193" s="125">
        <v>0</v>
      </c>
      <c r="E193" s="125">
        <v>4000</v>
      </c>
      <c r="F193" s="178">
        <v>0</v>
      </c>
      <c r="G193" s="178">
        <v>0</v>
      </c>
      <c r="H193" s="178">
        <v>0</v>
      </c>
    </row>
    <row r="194" spans="1:8" s="231" customFormat="1" ht="12.75">
      <c r="A194" s="232" t="s">
        <v>489</v>
      </c>
      <c r="B194" s="167" t="s">
        <v>490</v>
      </c>
      <c r="C194" s="167">
        <v>358721.6286853501</v>
      </c>
      <c r="D194" s="167">
        <v>240375.34733535006</v>
      </c>
      <c r="E194" s="167">
        <v>118346.28135000005</v>
      </c>
      <c r="F194" s="167">
        <v>295344.57135692</v>
      </c>
      <c r="G194" s="167">
        <v>230742.57135692003</v>
      </c>
      <c r="H194" s="167">
        <v>64602</v>
      </c>
    </row>
    <row r="195" spans="1:8" s="240" customFormat="1" ht="12.75">
      <c r="A195" s="232" t="s">
        <v>48</v>
      </c>
      <c r="B195" s="167" t="s">
        <v>491</v>
      </c>
      <c r="C195" s="167">
        <v>292040.94313335005</v>
      </c>
      <c r="D195" s="167">
        <v>237886.94313335005</v>
      </c>
      <c r="E195" s="167">
        <v>54154</v>
      </c>
      <c r="F195" s="167">
        <v>282445.70956092</v>
      </c>
      <c r="G195" s="167">
        <v>228027.70956092002</v>
      </c>
      <c r="H195" s="167">
        <v>54418</v>
      </c>
    </row>
    <row r="196" spans="1:8" ht="12.75">
      <c r="A196" s="177">
        <v>1</v>
      </c>
      <c r="B196" s="124" t="s">
        <v>492</v>
      </c>
      <c r="C196" s="124">
        <v>5490</v>
      </c>
      <c r="D196" s="124">
        <v>5490</v>
      </c>
      <c r="E196" s="124">
        <v>0</v>
      </c>
      <c r="F196" s="178">
        <v>5490</v>
      </c>
      <c r="G196" s="178">
        <v>5490</v>
      </c>
      <c r="H196" s="178">
        <v>0</v>
      </c>
    </row>
    <row r="197" spans="1:8" ht="12.75">
      <c r="A197" s="177">
        <v>2</v>
      </c>
      <c r="B197" s="124" t="s">
        <v>493</v>
      </c>
      <c r="C197" s="124">
        <v>5933</v>
      </c>
      <c r="D197" s="124">
        <v>5933</v>
      </c>
      <c r="E197" s="124">
        <v>0</v>
      </c>
      <c r="F197" s="178">
        <v>5650</v>
      </c>
      <c r="G197" s="178">
        <v>5650</v>
      </c>
      <c r="H197" s="178">
        <v>0</v>
      </c>
    </row>
    <row r="198" spans="1:8" ht="12.75">
      <c r="A198" s="177">
        <v>3</v>
      </c>
      <c r="B198" s="124" t="s">
        <v>494</v>
      </c>
      <c r="C198" s="124">
        <v>5425</v>
      </c>
      <c r="D198" s="124">
        <v>5425</v>
      </c>
      <c r="E198" s="124">
        <v>0</v>
      </c>
      <c r="F198" s="178">
        <v>5425</v>
      </c>
      <c r="G198" s="178">
        <v>5425</v>
      </c>
      <c r="H198" s="178">
        <v>0</v>
      </c>
    </row>
    <row r="199" spans="1:8" ht="12.75">
      <c r="A199" s="177">
        <v>4</v>
      </c>
      <c r="B199" s="124" t="s">
        <v>495</v>
      </c>
      <c r="C199" s="124">
        <v>3360</v>
      </c>
      <c r="D199" s="124">
        <v>3360</v>
      </c>
      <c r="E199" s="124">
        <v>0</v>
      </c>
      <c r="F199" s="178">
        <v>3360</v>
      </c>
      <c r="G199" s="178">
        <v>3360</v>
      </c>
      <c r="H199" s="178">
        <v>0</v>
      </c>
    </row>
    <row r="200" spans="1:8" ht="12.75">
      <c r="A200" s="177">
        <v>5</v>
      </c>
      <c r="B200" s="124" t="s">
        <v>496</v>
      </c>
      <c r="C200" s="124">
        <v>4700</v>
      </c>
      <c r="D200" s="124">
        <v>4700</v>
      </c>
      <c r="E200" s="124">
        <v>0</v>
      </c>
      <c r="F200" s="178">
        <v>4600</v>
      </c>
      <c r="G200" s="178">
        <v>4600</v>
      </c>
      <c r="H200" s="178">
        <v>0</v>
      </c>
    </row>
    <row r="201" spans="1:8" ht="12.75">
      <c r="A201" s="177">
        <v>6</v>
      </c>
      <c r="B201" s="124" t="s">
        <v>497</v>
      </c>
      <c r="C201" s="124">
        <v>2650</v>
      </c>
      <c r="D201" s="124">
        <v>2650</v>
      </c>
      <c r="E201" s="124">
        <v>0</v>
      </c>
      <c r="F201" s="178">
        <v>2450</v>
      </c>
      <c r="G201" s="178">
        <v>2450</v>
      </c>
      <c r="H201" s="178">
        <v>0</v>
      </c>
    </row>
    <row r="202" spans="1:8" ht="12.75">
      <c r="A202" s="177">
        <v>7</v>
      </c>
      <c r="B202" s="124" t="s">
        <v>498</v>
      </c>
      <c r="C202" s="124">
        <v>25748.358772000003</v>
      </c>
      <c r="D202" s="124">
        <v>25748.358772000003</v>
      </c>
      <c r="E202" s="124">
        <v>0</v>
      </c>
      <c r="F202" s="178">
        <v>21853.409259999997</v>
      </c>
      <c r="G202" s="178">
        <v>21126.409259999997</v>
      </c>
      <c r="H202" s="178">
        <v>727</v>
      </c>
    </row>
    <row r="203" spans="1:8" ht="12.75">
      <c r="A203" s="177">
        <v>8</v>
      </c>
      <c r="B203" s="124" t="s">
        <v>499</v>
      </c>
      <c r="C203" s="124">
        <v>24896.908470000002</v>
      </c>
      <c r="D203" s="124">
        <v>24896.908470000002</v>
      </c>
      <c r="E203" s="124">
        <v>0</v>
      </c>
      <c r="F203" s="178">
        <v>22356.337445999998</v>
      </c>
      <c r="G203" s="178">
        <v>21458.337445999998</v>
      </c>
      <c r="H203" s="178">
        <v>898</v>
      </c>
    </row>
    <row r="204" spans="1:8" ht="12.75">
      <c r="A204" s="177">
        <v>9</v>
      </c>
      <c r="B204" s="124" t="s">
        <v>500</v>
      </c>
      <c r="C204" s="124">
        <v>19295.128924</v>
      </c>
      <c r="D204" s="124">
        <v>19295.128924</v>
      </c>
      <c r="E204" s="124">
        <v>0</v>
      </c>
      <c r="F204" s="178">
        <v>19295.003084000004</v>
      </c>
      <c r="G204" s="178">
        <v>18497.003084000004</v>
      </c>
      <c r="H204" s="178">
        <v>798</v>
      </c>
    </row>
    <row r="205" spans="1:8" ht="12.75">
      <c r="A205" s="177">
        <v>10</v>
      </c>
      <c r="B205" s="124" t="s">
        <v>501</v>
      </c>
      <c r="C205" s="124">
        <v>15413.631586999998</v>
      </c>
      <c r="D205" s="124">
        <v>15413.631586999998</v>
      </c>
      <c r="E205" s="124">
        <v>0</v>
      </c>
      <c r="F205" s="178">
        <v>17240.90060654</v>
      </c>
      <c r="G205" s="178">
        <v>16497.90060654</v>
      </c>
      <c r="H205" s="178">
        <v>743</v>
      </c>
    </row>
    <row r="206" spans="1:8" ht="12.75">
      <c r="A206" s="177">
        <v>11</v>
      </c>
      <c r="B206" s="124" t="s">
        <v>502</v>
      </c>
      <c r="C206" s="124">
        <v>31680.533346</v>
      </c>
      <c r="D206" s="124">
        <v>31680.533346</v>
      </c>
      <c r="E206" s="124">
        <v>0</v>
      </c>
      <c r="F206" s="178">
        <v>32347.83723</v>
      </c>
      <c r="G206" s="178">
        <v>31247.83723</v>
      </c>
      <c r="H206" s="178">
        <v>1100</v>
      </c>
    </row>
    <row r="207" spans="1:8" ht="12.75">
      <c r="A207" s="177">
        <v>12</v>
      </c>
      <c r="B207" s="124" t="s">
        <v>503</v>
      </c>
      <c r="C207" s="124">
        <v>17326.585825000002</v>
      </c>
      <c r="D207" s="124">
        <v>17326.585825000002</v>
      </c>
      <c r="E207" s="124">
        <v>0</v>
      </c>
      <c r="F207" s="178">
        <v>17318.284219999998</v>
      </c>
      <c r="G207" s="178">
        <v>16591.284219999998</v>
      </c>
      <c r="H207" s="178">
        <v>727</v>
      </c>
    </row>
    <row r="208" spans="1:8" ht="12.75">
      <c r="A208" s="177">
        <v>13</v>
      </c>
      <c r="B208" s="124" t="s">
        <v>504</v>
      </c>
      <c r="C208" s="124">
        <v>16556.265818</v>
      </c>
      <c r="D208" s="124">
        <v>16556.265818</v>
      </c>
      <c r="E208" s="124">
        <v>0</v>
      </c>
      <c r="F208" s="178">
        <v>18122.027166</v>
      </c>
      <c r="G208" s="178">
        <v>17410.027166</v>
      </c>
      <c r="H208" s="178">
        <v>712</v>
      </c>
    </row>
    <row r="209" spans="1:8" ht="12.75">
      <c r="A209" s="177">
        <v>14</v>
      </c>
      <c r="B209" s="124" t="s">
        <v>505</v>
      </c>
      <c r="C209" s="124">
        <v>26986.534634</v>
      </c>
      <c r="D209" s="124">
        <v>26986.534634</v>
      </c>
      <c r="E209" s="124">
        <v>0</v>
      </c>
      <c r="F209" s="178">
        <v>29309.0023143</v>
      </c>
      <c r="G209" s="178">
        <v>28394.0023143</v>
      </c>
      <c r="H209" s="178">
        <v>915</v>
      </c>
    </row>
    <row r="210" spans="1:8" ht="26.25">
      <c r="A210" s="177">
        <v>15</v>
      </c>
      <c r="B210" s="124" t="s">
        <v>506</v>
      </c>
      <c r="C210" s="124">
        <v>4304.790062</v>
      </c>
      <c r="D210" s="124">
        <v>4004.790062</v>
      </c>
      <c r="E210" s="124">
        <v>300</v>
      </c>
      <c r="F210" s="178">
        <v>5169.215518</v>
      </c>
      <c r="G210" s="178">
        <v>3769.215518</v>
      </c>
      <c r="H210" s="178">
        <v>1400</v>
      </c>
    </row>
    <row r="211" spans="1:8" ht="12.75">
      <c r="A211" s="177">
        <v>16</v>
      </c>
      <c r="B211" s="124" t="s">
        <v>507</v>
      </c>
      <c r="C211" s="124">
        <v>2867.20569535</v>
      </c>
      <c r="D211" s="124">
        <v>2867.20569535</v>
      </c>
      <c r="E211" s="124">
        <v>0</v>
      </c>
      <c r="F211" s="178">
        <v>3786.723252</v>
      </c>
      <c r="G211" s="178">
        <v>3618.723252</v>
      </c>
      <c r="H211" s="178">
        <v>168</v>
      </c>
    </row>
    <row r="212" spans="1:8" ht="12.75">
      <c r="A212" s="177">
        <v>17</v>
      </c>
      <c r="B212" s="124" t="s">
        <v>508</v>
      </c>
      <c r="C212" s="124">
        <v>19825</v>
      </c>
      <c r="D212" s="124">
        <v>19825</v>
      </c>
      <c r="E212" s="124">
        <v>0</v>
      </c>
      <c r="F212" s="178">
        <v>19769.338843200003</v>
      </c>
      <c r="G212" s="178">
        <v>16719.338843200003</v>
      </c>
      <c r="H212" s="178">
        <v>3050</v>
      </c>
    </row>
    <row r="213" spans="1:8" ht="12.75">
      <c r="A213" s="177">
        <v>18</v>
      </c>
      <c r="B213" s="124" t="s">
        <v>509</v>
      </c>
      <c r="C213" s="124">
        <v>5728</v>
      </c>
      <c r="D213" s="124">
        <v>5728</v>
      </c>
      <c r="E213" s="124">
        <v>0</v>
      </c>
      <c r="F213" s="178">
        <v>5722.630620880001</v>
      </c>
      <c r="G213" s="178">
        <v>5722.630620880001</v>
      </c>
      <c r="H213" s="178">
        <v>0</v>
      </c>
    </row>
    <row r="214" spans="1:8" ht="12.75">
      <c r="A214" s="177">
        <v>19</v>
      </c>
      <c r="B214" s="124" t="s">
        <v>510</v>
      </c>
      <c r="C214" s="124">
        <v>2500</v>
      </c>
      <c r="D214" s="124">
        <v>0</v>
      </c>
      <c r="E214" s="124">
        <v>2500</v>
      </c>
      <c r="F214" s="178">
        <v>2500</v>
      </c>
      <c r="G214" s="178">
        <v>0</v>
      </c>
      <c r="H214" s="178">
        <v>2500</v>
      </c>
    </row>
    <row r="215" spans="1:8" ht="12.75">
      <c r="A215" s="177">
        <v>20</v>
      </c>
      <c r="B215" s="124" t="s">
        <v>511</v>
      </c>
      <c r="C215" s="124">
        <v>0</v>
      </c>
      <c r="D215" s="124"/>
      <c r="E215" s="124"/>
      <c r="F215" s="178">
        <v>700</v>
      </c>
      <c r="G215" s="178">
        <v>0</v>
      </c>
      <c r="H215" s="178">
        <v>700</v>
      </c>
    </row>
    <row r="216" spans="1:8" ht="12.75">
      <c r="A216" s="177">
        <v>21</v>
      </c>
      <c r="B216" s="124" t="s">
        <v>512</v>
      </c>
      <c r="C216" s="124">
        <v>4000</v>
      </c>
      <c r="D216" s="124">
        <v>0</v>
      </c>
      <c r="E216" s="124">
        <v>4000</v>
      </c>
      <c r="F216" s="178">
        <v>1300</v>
      </c>
      <c r="G216" s="178">
        <v>0</v>
      </c>
      <c r="H216" s="178">
        <v>1300</v>
      </c>
    </row>
    <row r="217" spans="1:8" ht="12.75">
      <c r="A217" s="177">
        <v>22</v>
      </c>
      <c r="B217" s="124" t="s">
        <v>513</v>
      </c>
      <c r="C217" s="124">
        <v>25000</v>
      </c>
      <c r="D217" s="124">
        <v>0</v>
      </c>
      <c r="E217" s="124">
        <v>25000</v>
      </c>
      <c r="F217" s="178">
        <v>25000</v>
      </c>
      <c r="G217" s="178">
        <v>0</v>
      </c>
      <c r="H217" s="178">
        <v>25000</v>
      </c>
    </row>
    <row r="218" spans="1:8" s="239" customFormat="1" ht="12.75">
      <c r="A218" s="177">
        <v>23</v>
      </c>
      <c r="B218" s="124" t="s">
        <v>514</v>
      </c>
      <c r="C218" s="124">
        <v>22354</v>
      </c>
      <c r="D218" s="124">
        <v>0</v>
      </c>
      <c r="E218" s="124">
        <v>22354</v>
      </c>
      <c r="F218" s="178">
        <v>13680</v>
      </c>
      <c r="G218" s="178">
        <v>0</v>
      </c>
      <c r="H218" s="178">
        <v>13680</v>
      </c>
    </row>
    <row r="219" spans="1:8" s="240" customFormat="1" ht="12.75">
      <c r="A219" s="232" t="s">
        <v>70</v>
      </c>
      <c r="B219" s="233" t="s">
        <v>515</v>
      </c>
      <c r="C219" s="167">
        <v>66680.68555200004</v>
      </c>
      <c r="D219" s="167">
        <v>2488.4042019999997</v>
      </c>
      <c r="E219" s="167">
        <v>64192.28135000005</v>
      </c>
      <c r="F219" s="167">
        <v>12898.861796</v>
      </c>
      <c r="G219" s="167">
        <v>2714.8617959999997</v>
      </c>
      <c r="H219" s="167">
        <v>10184</v>
      </c>
    </row>
    <row r="220" spans="1:8" ht="12.75">
      <c r="A220" s="177">
        <v>1</v>
      </c>
      <c r="B220" s="124" t="s">
        <v>516</v>
      </c>
      <c r="C220" s="124">
        <v>4888.404202</v>
      </c>
      <c r="D220" s="124">
        <v>2488.4042019999997</v>
      </c>
      <c r="E220" s="124">
        <v>2400</v>
      </c>
      <c r="F220" s="178">
        <v>2714.8617959999997</v>
      </c>
      <c r="G220" s="178">
        <v>2714.8617959999997</v>
      </c>
      <c r="H220" s="178">
        <v>0</v>
      </c>
    </row>
    <row r="221" spans="1:8" ht="17.25" customHeight="1">
      <c r="A221" s="177">
        <v>2</v>
      </c>
      <c r="B221" s="124" t="s">
        <v>517</v>
      </c>
      <c r="C221" s="124">
        <v>1000</v>
      </c>
      <c r="D221" s="124">
        <v>0</v>
      </c>
      <c r="E221" s="124">
        <v>1000</v>
      </c>
      <c r="F221" s="178">
        <v>1000</v>
      </c>
      <c r="G221" s="178">
        <v>0</v>
      </c>
      <c r="H221" s="178">
        <v>1000</v>
      </c>
    </row>
    <row r="222" spans="1:8" ht="17.25" customHeight="1">
      <c r="A222" s="177">
        <v>3</v>
      </c>
      <c r="B222" s="124" t="s">
        <v>518</v>
      </c>
      <c r="C222" s="124">
        <v>0</v>
      </c>
      <c r="D222" s="124"/>
      <c r="E222" s="124"/>
      <c r="F222" s="178">
        <v>3384</v>
      </c>
      <c r="G222" s="178">
        <v>0</v>
      </c>
      <c r="H222" s="178">
        <v>3384</v>
      </c>
    </row>
    <row r="223" spans="1:8" ht="12.75">
      <c r="A223" s="177">
        <v>4</v>
      </c>
      <c r="B223" s="245" t="s">
        <v>519</v>
      </c>
      <c r="C223" s="124">
        <v>58292.28135000005</v>
      </c>
      <c r="D223" s="124">
        <v>0</v>
      </c>
      <c r="E223" s="124">
        <v>58292.28135000005</v>
      </c>
      <c r="F223" s="178">
        <v>3300</v>
      </c>
      <c r="G223" s="178">
        <v>0</v>
      </c>
      <c r="H223" s="178">
        <v>3300</v>
      </c>
    </row>
    <row r="224" spans="1:8" s="239" customFormat="1" ht="12.75">
      <c r="A224" s="177">
        <v>5</v>
      </c>
      <c r="B224" s="124" t="s">
        <v>520</v>
      </c>
      <c r="C224" s="124">
        <v>2500</v>
      </c>
      <c r="D224" s="124">
        <v>0</v>
      </c>
      <c r="E224" s="124">
        <v>2500</v>
      </c>
      <c r="F224" s="178">
        <v>2500</v>
      </c>
      <c r="G224" s="178">
        <v>0</v>
      </c>
      <c r="H224" s="178">
        <v>2500</v>
      </c>
    </row>
    <row r="225" spans="1:8" s="240" customFormat="1" ht="26.25">
      <c r="A225" s="232" t="s">
        <v>521</v>
      </c>
      <c r="B225" s="233" t="s">
        <v>522</v>
      </c>
      <c r="C225" s="167">
        <v>32792.22338140001</v>
      </c>
      <c r="D225" s="167">
        <v>18772.2233814</v>
      </c>
      <c r="E225" s="167">
        <v>14020</v>
      </c>
      <c r="F225" s="167">
        <v>56949.65290724</v>
      </c>
      <c r="G225" s="167">
        <v>20674.65290724</v>
      </c>
      <c r="H225" s="167">
        <v>36275</v>
      </c>
    </row>
    <row r="226" spans="1:8" ht="12.75">
      <c r="A226" s="177">
        <v>1</v>
      </c>
      <c r="B226" s="124" t="s">
        <v>523</v>
      </c>
      <c r="C226" s="124">
        <v>5039.5700805</v>
      </c>
      <c r="D226" s="124">
        <v>4529.5700805</v>
      </c>
      <c r="E226" s="124">
        <v>510</v>
      </c>
      <c r="F226" s="178">
        <v>6388.792608</v>
      </c>
      <c r="G226" s="178">
        <v>5623.792608</v>
      </c>
      <c r="H226" s="178">
        <v>765</v>
      </c>
    </row>
    <row r="227" spans="1:8" ht="12.75">
      <c r="A227" s="177">
        <v>2</v>
      </c>
      <c r="B227" s="124" t="s">
        <v>524</v>
      </c>
      <c r="C227" s="124">
        <v>4891.5774073</v>
      </c>
      <c r="D227" s="124">
        <v>3891.5774073000002</v>
      </c>
      <c r="E227" s="124">
        <v>1000</v>
      </c>
      <c r="F227" s="178">
        <v>5901.95648898</v>
      </c>
      <c r="G227" s="178">
        <v>4701.95648898</v>
      </c>
      <c r="H227" s="178">
        <v>1200</v>
      </c>
    </row>
    <row r="228" spans="1:8" ht="12.75">
      <c r="A228" s="177">
        <v>3</v>
      </c>
      <c r="B228" s="124" t="s">
        <v>525</v>
      </c>
      <c r="C228" s="124">
        <v>3937.798865</v>
      </c>
      <c r="D228" s="124">
        <v>3937.798865</v>
      </c>
      <c r="E228" s="124">
        <v>0</v>
      </c>
      <c r="F228" s="178">
        <v>8247.54209046</v>
      </c>
      <c r="G228" s="178">
        <v>4347.54209046</v>
      </c>
      <c r="H228" s="178">
        <v>3900</v>
      </c>
    </row>
    <row r="229" spans="1:8" ht="12.75">
      <c r="A229" s="177">
        <v>4</v>
      </c>
      <c r="B229" s="124" t="s">
        <v>526</v>
      </c>
      <c r="C229" s="124">
        <v>2144.413992</v>
      </c>
      <c r="D229" s="124">
        <v>1744.4139919999998</v>
      </c>
      <c r="E229" s="124">
        <v>400</v>
      </c>
      <c r="F229" s="178">
        <v>2417.9177360000003</v>
      </c>
      <c r="G229" s="178">
        <v>1617.917736</v>
      </c>
      <c r="H229" s="178">
        <v>800</v>
      </c>
    </row>
    <row r="230" spans="1:8" ht="12.75">
      <c r="A230" s="177">
        <v>5</v>
      </c>
      <c r="B230" s="124" t="s">
        <v>527</v>
      </c>
      <c r="C230" s="124">
        <v>1057.7223585</v>
      </c>
      <c r="D230" s="124">
        <v>1057.7223585</v>
      </c>
      <c r="E230" s="124">
        <v>0</v>
      </c>
      <c r="F230" s="178">
        <v>1347.7656778</v>
      </c>
      <c r="G230" s="178">
        <v>647.7656778</v>
      </c>
      <c r="H230" s="178">
        <v>700</v>
      </c>
    </row>
    <row r="231" spans="1:8" ht="12.75">
      <c r="A231" s="177">
        <v>6</v>
      </c>
      <c r="B231" s="124" t="s">
        <v>528</v>
      </c>
      <c r="C231" s="124">
        <v>1503.949798</v>
      </c>
      <c r="D231" s="124">
        <v>1153.949798</v>
      </c>
      <c r="E231" s="124">
        <v>350</v>
      </c>
      <c r="F231" s="178">
        <v>1809.0846740000002</v>
      </c>
      <c r="G231" s="178">
        <v>1459.0846740000002</v>
      </c>
      <c r="H231" s="178">
        <v>350</v>
      </c>
    </row>
    <row r="232" spans="1:8" ht="12.75">
      <c r="A232" s="177">
        <v>7</v>
      </c>
      <c r="B232" s="124" t="s">
        <v>529</v>
      </c>
      <c r="C232" s="124">
        <v>5017.190880100001</v>
      </c>
      <c r="D232" s="124">
        <v>2457.1908801000004</v>
      </c>
      <c r="E232" s="124">
        <v>2560</v>
      </c>
      <c r="F232" s="178">
        <v>5336.593632</v>
      </c>
      <c r="G232" s="178">
        <v>2276.5936319999996</v>
      </c>
      <c r="H232" s="178">
        <v>3060</v>
      </c>
    </row>
    <row r="233" spans="1:8" ht="39">
      <c r="A233" s="177">
        <v>8</v>
      </c>
      <c r="B233" s="124" t="s">
        <v>530</v>
      </c>
      <c r="C233" s="124">
        <v>3000</v>
      </c>
      <c r="D233" s="124">
        <v>0</v>
      </c>
      <c r="E233" s="124">
        <v>3000</v>
      </c>
      <c r="F233" s="178">
        <v>5000</v>
      </c>
      <c r="G233" s="178">
        <v>0</v>
      </c>
      <c r="H233" s="178">
        <v>5000</v>
      </c>
    </row>
    <row r="234" spans="1:8" ht="26.25">
      <c r="A234" s="177">
        <v>9</v>
      </c>
      <c r="B234" s="124" t="s">
        <v>531</v>
      </c>
      <c r="C234" s="124">
        <v>5000</v>
      </c>
      <c r="D234" s="124">
        <v>0</v>
      </c>
      <c r="E234" s="124">
        <v>5000</v>
      </c>
      <c r="F234" s="178">
        <v>5500</v>
      </c>
      <c r="G234" s="178">
        <v>0</v>
      </c>
      <c r="H234" s="178">
        <v>5500</v>
      </c>
    </row>
    <row r="235" spans="1:8" ht="12.75">
      <c r="A235" s="177">
        <v>10</v>
      </c>
      <c r="B235" s="124" t="s">
        <v>532</v>
      </c>
      <c r="C235" s="124"/>
      <c r="D235" s="124"/>
      <c r="E235" s="124"/>
      <c r="F235" s="178">
        <v>15000</v>
      </c>
      <c r="G235" s="178">
        <v>0</v>
      </c>
      <c r="H235" s="178">
        <v>15000</v>
      </c>
    </row>
    <row r="236" spans="1:8" ht="12.75">
      <c r="A236" s="177">
        <v>11</v>
      </c>
      <c r="B236" s="124" t="s">
        <v>533</v>
      </c>
      <c r="C236" s="124">
        <v>900</v>
      </c>
      <c r="D236" s="124">
        <v>0</v>
      </c>
      <c r="E236" s="124">
        <v>900</v>
      </c>
      <c r="F236" s="178">
        <v>0</v>
      </c>
      <c r="G236" s="178">
        <v>0</v>
      </c>
      <c r="H236" s="178">
        <v>0</v>
      </c>
    </row>
    <row r="237" spans="1:8" ht="12.75">
      <c r="A237" s="177">
        <v>12</v>
      </c>
      <c r="B237" s="124" t="s">
        <v>534</v>
      </c>
      <c r="C237" s="124">
        <v>300</v>
      </c>
      <c r="D237" s="124">
        <v>0</v>
      </c>
      <c r="E237" s="124">
        <v>300</v>
      </c>
      <c r="F237" s="178">
        <v>0</v>
      </c>
      <c r="G237" s="178">
        <v>0</v>
      </c>
      <c r="H237" s="178">
        <v>0</v>
      </c>
    </row>
    <row r="238" spans="1:8" s="240" customFormat="1" ht="26.25">
      <c r="A238" s="232" t="s">
        <v>535</v>
      </c>
      <c r="B238" s="233" t="s">
        <v>536</v>
      </c>
      <c r="C238" s="167">
        <v>32795.629949149996</v>
      </c>
      <c r="D238" s="167">
        <v>8492.62994915</v>
      </c>
      <c r="E238" s="167">
        <v>24303</v>
      </c>
      <c r="F238" s="167">
        <v>27570.6439421</v>
      </c>
      <c r="G238" s="167">
        <v>5872.6439421000005</v>
      </c>
      <c r="H238" s="167">
        <v>21698</v>
      </c>
    </row>
    <row r="239" spans="1:8" ht="12.75">
      <c r="A239" s="177">
        <v>1</v>
      </c>
      <c r="B239" s="124" t="s">
        <v>537</v>
      </c>
      <c r="C239" s="124">
        <v>3979.5118252</v>
      </c>
      <c r="D239" s="124">
        <v>2109.5118252</v>
      </c>
      <c r="E239" s="124">
        <v>1870</v>
      </c>
      <c r="F239" s="178">
        <v>2610.164814</v>
      </c>
      <c r="G239" s="178">
        <v>2610.164814</v>
      </c>
      <c r="H239" s="178">
        <v>0</v>
      </c>
    </row>
    <row r="240" spans="1:8" ht="12.75">
      <c r="A240" s="177">
        <v>2</v>
      </c>
      <c r="B240" s="124" t="s">
        <v>310</v>
      </c>
      <c r="C240" s="124">
        <v>960</v>
      </c>
      <c r="D240" s="124">
        <v>0</v>
      </c>
      <c r="E240" s="124">
        <v>960</v>
      </c>
      <c r="F240" s="178">
        <v>0</v>
      </c>
      <c r="G240" s="178">
        <v>0</v>
      </c>
      <c r="H240" s="178">
        <v>0</v>
      </c>
    </row>
    <row r="241" spans="1:8" ht="26.25">
      <c r="A241" s="177">
        <v>3</v>
      </c>
      <c r="B241" s="124" t="s">
        <v>538</v>
      </c>
      <c r="C241" s="124">
        <v>700</v>
      </c>
      <c r="D241" s="124">
        <v>0</v>
      </c>
      <c r="E241" s="124">
        <v>700</v>
      </c>
      <c r="F241" s="178">
        <v>0</v>
      </c>
      <c r="G241" s="178">
        <v>0</v>
      </c>
      <c r="H241" s="178">
        <v>0</v>
      </c>
    </row>
    <row r="242" spans="1:8" ht="26.25">
      <c r="A242" s="177">
        <v>4</v>
      </c>
      <c r="B242" s="124" t="s">
        <v>539</v>
      </c>
      <c r="C242" s="124">
        <v>3341.284084</v>
      </c>
      <c r="D242" s="124">
        <v>2041.284084</v>
      </c>
      <c r="E242" s="124">
        <v>1300</v>
      </c>
      <c r="F242" s="178">
        <v>3257.595928</v>
      </c>
      <c r="G242" s="178">
        <v>1957.5959280000002</v>
      </c>
      <c r="H242" s="178">
        <v>1300</v>
      </c>
    </row>
    <row r="243" spans="1:8" ht="12.75">
      <c r="A243" s="177">
        <v>5</v>
      </c>
      <c r="B243" s="124" t="s">
        <v>540</v>
      </c>
      <c r="C243" s="124">
        <v>1208.59635695</v>
      </c>
      <c r="D243" s="124">
        <v>1108.59635695</v>
      </c>
      <c r="E243" s="124">
        <v>100</v>
      </c>
      <c r="F243" s="178">
        <v>1404.8832001</v>
      </c>
      <c r="G243" s="178">
        <v>1304.8832001</v>
      </c>
      <c r="H243" s="178">
        <v>100</v>
      </c>
    </row>
    <row r="244" spans="1:8" ht="12.75">
      <c r="A244" s="177">
        <v>6</v>
      </c>
      <c r="B244" s="124" t="s">
        <v>541</v>
      </c>
      <c r="C244" s="124">
        <v>3533.2376830000003</v>
      </c>
      <c r="D244" s="124">
        <v>3233.2376830000003</v>
      </c>
      <c r="E244" s="124">
        <v>300</v>
      </c>
      <c r="F244" s="178">
        <v>0</v>
      </c>
      <c r="G244" s="178">
        <v>0</v>
      </c>
      <c r="H244" s="178">
        <v>0</v>
      </c>
    </row>
    <row r="245" spans="1:8" ht="12.75">
      <c r="A245" s="177">
        <v>7</v>
      </c>
      <c r="B245" s="124" t="s">
        <v>542</v>
      </c>
      <c r="C245" s="124">
        <v>18023</v>
      </c>
      <c r="D245" s="124">
        <v>0</v>
      </c>
      <c r="E245" s="124">
        <v>18023</v>
      </c>
      <c r="F245" s="178">
        <v>18148</v>
      </c>
      <c r="G245" s="178">
        <v>0</v>
      </c>
      <c r="H245" s="178">
        <v>18148</v>
      </c>
    </row>
    <row r="246" spans="1:8" s="239" customFormat="1" ht="19.5" customHeight="1">
      <c r="A246" s="177">
        <v>8</v>
      </c>
      <c r="B246" s="124" t="s">
        <v>543</v>
      </c>
      <c r="C246" s="124">
        <v>1050</v>
      </c>
      <c r="D246" s="124">
        <v>0</v>
      </c>
      <c r="E246" s="124">
        <v>1050</v>
      </c>
      <c r="F246" s="178">
        <v>2150</v>
      </c>
      <c r="G246" s="178">
        <v>0</v>
      </c>
      <c r="H246" s="178">
        <v>2150</v>
      </c>
    </row>
    <row r="247" spans="1:8" s="240" customFormat="1" ht="26.25">
      <c r="A247" s="164" t="s">
        <v>544</v>
      </c>
      <c r="B247" s="237" t="s">
        <v>545</v>
      </c>
      <c r="C247" s="167">
        <v>26449.081788099997</v>
      </c>
      <c r="D247" s="167">
        <v>7403.081788099998</v>
      </c>
      <c r="E247" s="167">
        <v>19046</v>
      </c>
      <c r="F247" s="167">
        <v>27962.9049523</v>
      </c>
      <c r="G247" s="167">
        <v>6916.9049523</v>
      </c>
      <c r="H247" s="167">
        <v>21046</v>
      </c>
    </row>
    <row r="248" spans="1:8" ht="12.75">
      <c r="A248" s="177">
        <v>1</v>
      </c>
      <c r="B248" s="124" t="s">
        <v>546</v>
      </c>
      <c r="C248" s="124">
        <v>26449.081788099997</v>
      </c>
      <c r="D248" s="124">
        <v>7403.081788099998</v>
      </c>
      <c r="E248" s="124">
        <v>19046</v>
      </c>
      <c r="F248" s="178">
        <v>27962.9049523</v>
      </c>
      <c r="G248" s="178">
        <v>6916.9049523</v>
      </c>
      <c r="H248" s="178">
        <v>21046</v>
      </c>
    </row>
    <row r="249" spans="1:8" s="231" customFormat="1" ht="12.75">
      <c r="A249" s="232" t="s">
        <v>547</v>
      </c>
      <c r="B249" s="237" t="s">
        <v>548</v>
      </c>
      <c r="C249" s="167">
        <v>891663.9749106122</v>
      </c>
      <c r="D249" s="167">
        <v>25261.444577602</v>
      </c>
      <c r="E249" s="167">
        <v>866402.5303330102</v>
      </c>
      <c r="F249" s="167">
        <v>395082.995186654</v>
      </c>
      <c r="G249" s="167">
        <v>22899.831186654</v>
      </c>
      <c r="H249" s="167">
        <v>372183.164</v>
      </c>
    </row>
    <row r="250" spans="1:8" s="240" customFormat="1" ht="12.75">
      <c r="A250" s="232" t="s">
        <v>48</v>
      </c>
      <c r="B250" s="237" t="s">
        <v>549</v>
      </c>
      <c r="C250" s="167">
        <v>344510.905288902</v>
      </c>
      <c r="D250" s="167">
        <v>13367.905288901999</v>
      </c>
      <c r="E250" s="167">
        <v>331143</v>
      </c>
      <c r="F250" s="167">
        <v>42660.976136992</v>
      </c>
      <c r="G250" s="167">
        <v>14060.976136992</v>
      </c>
      <c r="H250" s="167">
        <v>28600</v>
      </c>
    </row>
    <row r="251" spans="1:8" ht="12.75">
      <c r="A251" s="177">
        <v>1</v>
      </c>
      <c r="B251" s="124" t="s">
        <v>550</v>
      </c>
      <c r="C251" s="124">
        <v>4556.7247502</v>
      </c>
      <c r="D251" s="124">
        <v>2556.7247502</v>
      </c>
      <c r="E251" s="124">
        <v>2000</v>
      </c>
      <c r="F251" s="178">
        <v>2926.9498019999996</v>
      </c>
      <c r="G251" s="178">
        <v>2926.9498019999996</v>
      </c>
      <c r="H251" s="178">
        <v>0</v>
      </c>
    </row>
    <row r="252" spans="1:8" ht="12.75">
      <c r="A252" s="177">
        <v>2</v>
      </c>
      <c r="B252" s="124" t="s">
        <v>551</v>
      </c>
      <c r="C252" s="124">
        <v>484.5730900499999</v>
      </c>
      <c r="D252" s="124">
        <v>484.5730900499999</v>
      </c>
      <c r="E252" s="124">
        <v>0</v>
      </c>
      <c r="F252" s="178">
        <v>825.1413756840001</v>
      </c>
      <c r="G252" s="178">
        <v>825.1413756840001</v>
      </c>
      <c r="H252" s="178">
        <v>0</v>
      </c>
    </row>
    <row r="253" spans="1:8" ht="26.25">
      <c r="A253" s="177">
        <v>3</v>
      </c>
      <c r="B253" s="124" t="s">
        <v>552</v>
      </c>
      <c r="C253" s="124">
        <v>5480.13684788</v>
      </c>
      <c r="D253" s="124">
        <v>5480.13684788</v>
      </c>
      <c r="E253" s="124">
        <v>0</v>
      </c>
      <c r="F253" s="178">
        <v>6812.22760896</v>
      </c>
      <c r="G253" s="178">
        <v>6812.22760896</v>
      </c>
      <c r="H253" s="178">
        <v>0</v>
      </c>
    </row>
    <row r="254" spans="1:8" ht="12.75">
      <c r="A254" s="177">
        <v>4</v>
      </c>
      <c r="B254" s="124" t="s">
        <v>553</v>
      </c>
      <c r="C254" s="124">
        <v>981.6722749999999</v>
      </c>
      <c r="D254" s="124">
        <v>981.6722749999999</v>
      </c>
      <c r="E254" s="124">
        <v>0</v>
      </c>
      <c r="F254" s="178">
        <v>734.0994059999999</v>
      </c>
      <c r="G254" s="178">
        <v>734.0994059999999</v>
      </c>
      <c r="H254" s="178">
        <v>0</v>
      </c>
    </row>
    <row r="255" spans="1:8" ht="26.25">
      <c r="A255" s="177">
        <v>5</v>
      </c>
      <c r="B255" s="124" t="s">
        <v>554</v>
      </c>
      <c r="C255" s="124">
        <v>747.5189347999999</v>
      </c>
      <c r="D255" s="124">
        <v>747.5189347999999</v>
      </c>
      <c r="E255" s="124">
        <v>0</v>
      </c>
      <c r="F255" s="178">
        <v>924.4404757799999</v>
      </c>
      <c r="G255" s="178">
        <v>924.4404757799999</v>
      </c>
      <c r="H255" s="178">
        <v>0</v>
      </c>
    </row>
    <row r="256" spans="1:8" ht="18" customHeight="1">
      <c r="A256" s="177">
        <v>6</v>
      </c>
      <c r="B256" s="124" t="s">
        <v>555</v>
      </c>
      <c r="C256" s="124">
        <v>886.28062328</v>
      </c>
      <c r="D256" s="124">
        <v>786.28062328</v>
      </c>
      <c r="E256" s="124">
        <v>100</v>
      </c>
      <c r="F256" s="178">
        <v>734.3104518</v>
      </c>
      <c r="G256" s="178">
        <v>734.3104518</v>
      </c>
      <c r="H256" s="178">
        <v>0</v>
      </c>
    </row>
    <row r="257" spans="1:8" ht="18.75" customHeight="1">
      <c r="A257" s="177">
        <v>7</v>
      </c>
      <c r="B257" s="124" t="s">
        <v>556</v>
      </c>
      <c r="C257" s="124">
        <v>2330.998767692</v>
      </c>
      <c r="D257" s="124">
        <v>2330.998767692</v>
      </c>
      <c r="E257" s="124">
        <v>0</v>
      </c>
      <c r="F257" s="178">
        <v>1703.807016768</v>
      </c>
      <c r="G257" s="178">
        <v>1103.807016768</v>
      </c>
      <c r="H257" s="178">
        <v>600</v>
      </c>
    </row>
    <row r="258" spans="1:8" ht="12.75">
      <c r="A258" s="177">
        <v>8</v>
      </c>
      <c r="B258" s="124" t="s">
        <v>557</v>
      </c>
      <c r="C258" s="124">
        <v>3000</v>
      </c>
      <c r="D258" s="124">
        <v>0</v>
      </c>
      <c r="E258" s="124">
        <v>3000</v>
      </c>
      <c r="F258" s="178">
        <v>3000</v>
      </c>
      <c r="G258" s="178">
        <v>0</v>
      </c>
      <c r="H258" s="178">
        <v>3000</v>
      </c>
    </row>
    <row r="259" spans="1:8" ht="39">
      <c r="A259" s="177">
        <v>9</v>
      </c>
      <c r="B259" s="246" t="s">
        <v>558</v>
      </c>
      <c r="C259" s="124">
        <v>308543</v>
      </c>
      <c r="D259" s="124">
        <v>0</v>
      </c>
      <c r="E259" s="124">
        <v>308543</v>
      </c>
      <c r="F259" s="178">
        <v>0</v>
      </c>
      <c r="G259" s="178">
        <v>0</v>
      </c>
      <c r="H259" s="178">
        <v>0</v>
      </c>
    </row>
    <row r="260" spans="1:8" ht="26.25">
      <c r="A260" s="177">
        <v>10</v>
      </c>
      <c r="B260" s="124" t="s">
        <v>559</v>
      </c>
      <c r="C260" s="124">
        <v>15000</v>
      </c>
      <c r="D260" s="124">
        <v>0</v>
      </c>
      <c r="E260" s="124">
        <v>15000</v>
      </c>
      <c r="F260" s="178">
        <v>25000</v>
      </c>
      <c r="G260" s="178">
        <v>0</v>
      </c>
      <c r="H260" s="178">
        <v>25000</v>
      </c>
    </row>
    <row r="261" spans="1:8" s="239" customFormat="1" ht="12.75">
      <c r="A261" s="177">
        <v>11</v>
      </c>
      <c r="B261" s="124" t="s">
        <v>560</v>
      </c>
      <c r="C261" s="124">
        <v>2500</v>
      </c>
      <c r="D261" s="124">
        <v>0</v>
      </c>
      <c r="E261" s="124">
        <v>2500</v>
      </c>
      <c r="F261" s="178">
        <v>0</v>
      </c>
      <c r="G261" s="178">
        <v>0</v>
      </c>
      <c r="H261" s="178">
        <v>0</v>
      </c>
    </row>
    <row r="262" spans="1:8" s="240" customFormat="1" ht="12.75">
      <c r="A262" s="232" t="s">
        <v>70</v>
      </c>
      <c r="B262" s="233" t="s">
        <v>561</v>
      </c>
      <c r="C262" s="167">
        <v>63754</v>
      </c>
      <c r="D262" s="167">
        <v>0</v>
      </c>
      <c r="E262" s="167">
        <v>63754</v>
      </c>
      <c r="F262" s="167">
        <v>65356</v>
      </c>
      <c r="G262" s="167">
        <v>0</v>
      </c>
      <c r="H262" s="167">
        <v>65356</v>
      </c>
    </row>
    <row r="263" spans="1:8" ht="12.75">
      <c r="A263" s="177">
        <v>1</v>
      </c>
      <c r="B263" s="236" t="s">
        <v>561</v>
      </c>
      <c r="C263" s="124">
        <v>18000</v>
      </c>
      <c r="D263" s="124">
        <v>0</v>
      </c>
      <c r="E263" s="124">
        <v>18000</v>
      </c>
      <c r="F263" s="178">
        <v>21500</v>
      </c>
      <c r="G263" s="178">
        <v>0</v>
      </c>
      <c r="H263" s="178">
        <v>21500</v>
      </c>
    </row>
    <row r="264" spans="1:8" ht="12.75">
      <c r="A264" s="247">
        <v>2</v>
      </c>
      <c r="B264" s="236" t="s">
        <v>562</v>
      </c>
      <c r="C264" s="124">
        <v>45754</v>
      </c>
      <c r="D264" s="124">
        <v>0</v>
      </c>
      <c r="E264" s="124">
        <v>45754</v>
      </c>
      <c r="F264" s="178">
        <v>43856</v>
      </c>
      <c r="G264" s="178">
        <v>0</v>
      </c>
      <c r="H264" s="178">
        <v>43856</v>
      </c>
    </row>
    <row r="265" spans="1:8" s="240" customFormat="1" ht="12.75">
      <c r="A265" s="232" t="s">
        <v>65</v>
      </c>
      <c r="B265" s="233" t="s">
        <v>563</v>
      </c>
      <c r="C265" s="167">
        <v>483399.0696217102</v>
      </c>
      <c r="D265" s="167">
        <v>11893.539288699998</v>
      </c>
      <c r="E265" s="167">
        <v>471505.53033301013</v>
      </c>
      <c r="F265" s="167">
        <v>287066.019049662</v>
      </c>
      <c r="G265" s="167">
        <v>8838.855049662</v>
      </c>
      <c r="H265" s="167">
        <v>278227.164</v>
      </c>
    </row>
    <row r="266" spans="1:8" ht="12.75">
      <c r="A266" s="177">
        <v>1</v>
      </c>
      <c r="B266" s="124" t="s">
        <v>564</v>
      </c>
      <c r="C266" s="124">
        <v>1575.9832239999998</v>
      </c>
      <c r="D266" s="124">
        <v>375.98322399999984</v>
      </c>
      <c r="E266" s="124">
        <v>1200</v>
      </c>
      <c r="F266" s="178">
        <v>217.75548959999992</v>
      </c>
      <c r="G266" s="178">
        <v>217.75548959999992</v>
      </c>
      <c r="H266" s="178">
        <v>0</v>
      </c>
    </row>
    <row r="267" spans="1:8" ht="12.75">
      <c r="A267" s="177">
        <v>2</v>
      </c>
      <c r="B267" s="124" t="s">
        <v>565</v>
      </c>
      <c r="C267" s="124">
        <v>1483.7984878</v>
      </c>
      <c r="D267" s="124">
        <v>983.7984878</v>
      </c>
      <c r="E267" s="124">
        <v>500</v>
      </c>
      <c r="F267" s="178">
        <v>889.159622</v>
      </c>
      <c r="G267" s="178">
        <v>689.159622</v>
      </c>
      <c r="H267" s="178">
        <v>200</v>
      </c>
    </row>
    <row r="268" spans="1:8" ht="12.75">
      <c r="A268" s="177">
        <v>3</v>
      </c>
      <c r="B268" s="124" t="s">
        <v>566</v>
      </c>
      <c r="C268" s="124">
        <v>176.9374626</v>
      </c>
      <c r="D268" s="124">
        <v>176.9374626</v>
      </c>
      <c r="E268" s="124">
        <v>0</v>
      </c>
      <c r="F268" s="178">
        <v>0</v>
      </c>
      <c r="G268" s="178">
        <v>0</v>
      </c>
      <c r="H268" s="178">
        <v>0</v>
      </c>
    </row>
    <row r="269" spans="1:8" ht="12.75">
      <c r="A269" s="177">
        <v>4</v>
      </c>
      <c r="B269" s="124" t="s">
        <v>567</v>
      </c>
      <c r="C269" s="124">
        <v>2519.71829</v>
      </c>
      <c r="D269" s="124">
        <v>1819.71829</v>
      </c>
      <c r="E269" s="124">
        <v>700</v>
      </c>
      <c r="F269" s="178">
        <v>2608.2119380000004</v>
      </c>
      <c r="G269" s="178">
        <v>1908.2119380000001</v>
      </c>
      <c r="H269" s="178">
        <v>700</v>
      </c>
    </row>
    <row r="270" spans="1:8" ht="12.75">
      <c r="A270" s="177">
        <v>5</v>
      </c>
      <c r="B270" s="124" t="s">
        <v>568</v>
      </c>
      <c r="C270" s="124">
        <v>1154.4187514999999</v>
      </c>
      <c r="D270" s="124">
        <v>1154.4187514999999</v>
      </c>
      <c r="E270" s="124">
        <v>0</v>
      </c>
      <c r="F270" s="178">
        <v>1151.276624862</v>
      </c>
      <c r="G270" s="178">
        <v>1151.276624862</v>
      </c>
      <c r="H270" s="178">
        <v>0</v>
      </c>
    </row>
    <row r="271" spans="1:8" ht="12.75">
      <c r="A271" s="177">
        <v>6</v>
      </c>
      <c r="B271" s="124" t="s">
        <v>569</v>
      </c>
      <c r="C271" s="124">
        <v>2694.141921</v>
      </c>
      <c r="D271" s="124">
        <v>1694.141921</v>
      </c>
      <c r="E271" s="124">
        <v>1000</v>
      </c>
      <c r="F271" s="178">
        <v>2742.13681</v>
      </c>
      <c r="G271" s="178">
        <v>1742.13681</v>
      </c>
      <c r="H271" s="178">
        <v>1000</v>
      </c>
    </row>
    <row r="272" spans="1:8" ht="12.75">
      <c r="A272" s="177">
        <v>7</v>
      </c>
      <c r="B272" s="124" t="s">
        <v>570</v>
      </c>
      <c r="C272" s="124">
        <v>254.41216559999998</v>
      </c>
      <c r="D272" s="124">
        <v>254.41216559999998</v>
      </c>
      <c r="E272" s="124">
        <v>0</v>
      </c>
      <c r="F272" s="178">
        <v>0</v>
      </c>
      <c r="G272" s="178">
        <v>0</v>
      </c>
      <c r="H272" s="178">
        <v>0</v>
      </c>
    </row>
    <row r="273" spans="1:8" ht="12.75">
      <c r="A273" s="177">
        <v>8</v>
      </c>
      <c r="B273" s="124" t="s">
        <v>571</v>
      </c>
      <c r="C273" s="124">
        <v>3645.284565</v>
      </c>
      <c r="D273" s="124">
        <v>1895.284565</v>
      </c>
      <c r="E273" s="124">
        <v>1750</v>
      </c>
      <c r="F273" s="178">
        <v>8875.9504332</v>
      </c>
      <c r="G273" s="178">
        <v>1825.9504332000001</v>
      </c>
      <c r="H273" s="178">
        <v>7050</v>
      </c>
    </row>
    <row r="274" spans="1:8" ht="18.75" customHeight="1">
      <c r="A274" s="177">
        <v>9</v>
      </c>
      <c r="B274" s="124" t="s">
        <v>572</v>
      </c>
      <c r="C274" s="124">
        <v>672.00778</v>
      </c>
      <c r="D274" s="124">
        <v>672.00778</v>
      </c>
      <c r="E274" s="124">
        <v>0</v>
      </c>
      <c r="F274" s="178">
        <v>830.2791359999999</v>
      </c>
      <c r="G274" s="178">
        <v>830.2791359999999</v>
      </c>
      <c r="H274" s="178">
        <v>0</v>
      </c>
    </row>
    <row r="275" spans="1:8" ht="12.75">
      <c r="A275" s="177">
        <v>10</v>
      </c>
      <c r="B275" s="124" t="s">
        <v>573</v>
      </c>
      <c r="C275" s="124">
        <v>487.2617892</v>
      </c>
      <c r="D275" s="124">
        <v>437.2617892</v>
      </c>
      <c r="E275" s="124">
        <v>50</v>
      </c>
      <c r="F275" s="178">
        <v>474.08499599999993</v>
      </c>
      <c r="G275" s="178">
        <v>474.08499599999993</v>
      </c>
      <c r="H275" s="178">
        <v>0</v>
      </c>
    </row>
    <row r="276" spans="1:8" ht="12.75">
      <c r="A276" s="177">
        <v>11</v>
      </c>
      <c r="B276" s="124" t="s">
        <v>574</v>
      </c>
      <c r="C276" s="124">
        <v>903.76398524</v>
      </c>
      <c r="D276" s="124">
        <v>0</v>
      </c>
      <c r="E276" s="124">
        <v>903.76398524</v>
      </c>
      <c r="F276" s="178">
        <v>270</v>
      </c>
      <c r="G276" s="178">
        <v>0</v>
      </c>
      <c r="H276" s="178">
        <v>270</v>
      </c>
    </row>
    <row r="277" spans="1:8" ht="26.25">
      <c r="A277" s="177">
        <v>12</v>
      </c>
      <c r="B277" s="124" t="s">
        <v>485</v>
      </c>
      <c r="C277" s="124">
        <v>2000</v>
      </c>
      <c r="D277" s="124">
        <v>0</v>
      </c>
      <c r="E277" s="124">
        <v>2000</v>
      </c>
      <c r="F277" s="178">
        <v>0</v>
      </c>
      <c r="G277" s="178">
        <v>0</v>
      </c>
      <c r="H277" s="178">
        <v>0</v>
      </c>
    </row>
    <row r="278" spans="1:8" ht="12.75">
      <c r="A278" s="177">
        <v>13</v>
      </c>
      <c r="B278" s="124" t="s">
        <v>532</v>
      </c>
      <c r="C278" s="124">
        <v>15000</v>
      </c>
      <c r="D278" s="124">
        <v>0</v>
      </c>
      <c r="E278" s="124">
        <v>15000</v>
      </c>
      <c r="F278" s="178">
        <v>0</v>
      </c>
      <c r="G278" s="178">
        <v>0</v>
      </c>
      <c r="H278" s="178">
        <v>0</v>
      </c>
    </row>
    <row r="279" spans="1:8" ht="12.75">
      <c r="A279" s="177">
        <v>14</v>
      </c>
      <c r="B279" s="124" t="s">
        <v>575</v>
      </c>
      <c r="C279" s="124">
        <v>2000</v>
      </c>
      <c r="D279" s="124">
        <v>0</v>
      </c>
      <c r="E279" s="124">
        <v>2000</v>
      </c>
      <c r="F279" s="178">
        <v>2000</v>
      </c>
      <c r="G279" s="178">
        <v>0</v>
      </c>
      <c r="H279" s="178">
        <v>2000</v>
      </c>
    </row>
    <row r="280" spans="1:8" ht="12.75">
      <c r="A280" s="177">
        <v>15</v>
      </c>
      <c r="B280" s="124" t="s">
        <v>576</v>
      </c>
      <c r="C280" s="124"/>
      <c r="D280" s="124"/>
      <c r="E280" s="124"/>
      <c r="F280" s="178">
        <v>7600</v>
      </c>
      <c r="G280" s="178">
        <v>0</v>
      </c>
      <c r="H280" s="178">
        <v>7600</v>
      </c>
    </row>
    <row r="281" spans="1:8" ht="12.75">
      <c r="A281" s="177">
        <v>16</v>
      </c>
      <c r="B281" s="124" t="s">
        <v>577</v>
      </c>
      <c r="C281" s="124">
        <v>6500</v>
      </c>
      <c r="D281" s="124">
        <v>0</v>
      </c>
      <c r="E281" s="124">
        <v>6500</v>
      </c>
      <c r="F281" s="178">
        <v>6900</v>
      </c>
      <c r="G281" s="178">
        <v>0</v>
      </c>
      <c r="H281" s="178">
        <v>6900</v>
      </c>
    </row>
    <row r="282" spans="1:8" ht="39">
      <c r="A282" s="177">
        <v>17</v>
      </c>
      <c r="B282" s="124" t="s">
        <v>578</v>
      </c>
      <c r="C282" s="124">
        <v>700</v>
      </c>
      <c r="D282" s="124">
        <v>0</v>
      </c>
      <c r="E282" s="124">
        <v>700</v>
      </c>
      <c r="F282" s="178">
        <v>900</v>
      </c>
      <c r="G282" s="178">
        <v>0</v>
      </c>
      <c r="H282" s="178">
        <v>900</v>
      </c>
    </row>
    <row r="283" spans="1:8" ht="12.75">
      <c r="A283" s="177">
        <v>18</v>
      </c>
      <c r="B283" s="124" t="s">
        <v>579</v>
      </c>
      <c r="C283" s="167">
        <v>22000</v>
      </c>
      <c r="D283" s="167">
        <v>0</v>
      </c>
      <c r="E283" s="167">
        <v>22000</v>
      </c>
      <c r="F283" s="167">
        <v>0</v>
      </c>
      <c r="G283" s="167">
        <v>0</v>
      </c>
      <c r="H283" s="167">
        <v>0</v>
      </c>
    </row>
    <row r="284" spans="1:8" ht="12.75">
      <c r="A284" s="177"/>
      <c r="B284" s="248" t="s">
        <v>580</v>
      </c>
      <c r="C284" s="124">
        <v>2000</v>
      </c>
      <c r="D284" s="248">
        <v>0</v>
      </c>
      <c r="E284" s="248">
        <v>2000</v>
      </c>
      <c r="F284" s="178">
        <v>0</v>
      </c>
      <c r="G284" s="178">
        <v>0</v>
      </c>
      <c r="H284" s="178">
        <v>0</v>
      </c>
    </row>
    <row r="285" spans="1:8" ht="17.25" customHeight="1">
      <c r="A285" s="177"/>
      <c r="B285" s="248" t="s">
        <v>581</v>
      </c>
      <c r="C285" s="124">
        <v>7000</v>
      </c>
      <c r="D285" s="248">
        <v>0</v>
      </c>
      <c r="E285" s="248">
        <v>7000</v>
      </c>
      <c r="F285" s="178">
        <v>0</v>
      </c>
      <c r="G285" s="178">
        <v>0</v>
      </c>
      <c r="H285" s="178">
        <v>0</v>
      </c>
    </row>
    <row r="286" spans="1:8" ht="12.75">
      <c r="A286" s="177"/>
      <c r="B286" s="248" t="s">
        <v>582</v>
      </c>
      <c r="C286" s="124">
        <v>1200</v>
      </c>
      <c r="D286" s="248">
        <v>0</v>
      </c>
      <c r="E286" s="248">
        <v>1200</v>
      </c>
      <c r="F286" s="178">
        <v>0</v>
      </c>
      <c r="G286" s="178">
        <v>0</v>
      </c>
      <c r="H286" s="178">
        <v>0</v>
      </c>
    </row>
    <row r="287" spans="1:8" ht="12.75">
      <c r="A287" s="177"/>
      <c r="B287" s="248" t="s">
        <v>583</v>
      </c>
      <c r="C287" s="124">
        <v>600</v>
      </c>
      <c r="D287" s="248">
        <v>0</v>
      </c>
      <c r="E287" s="248">
        <v>600</v>
      </c>
      <c r="F287" s="178">
        <v>0</v>
      </c>
      <c r="G287" s="178">
        <v>0</v>
      </c>
      <c r="H287" s="178">
        <v>0</v>
      </c>
    </row>
    <row r="288" spans="1:8" ht="12.75">
      <c r="A288" s="177"/>
      <c r="B288" s="248" t="s">
        <v>584</v>
      </c>
      <c r="C288" s="124">
        <v>11200</v>
      </c>
      <c r="D288" s="248">
        <v>0</v>
      </c>
      <c r="E288" s="248">
        <v>11200</v>
      </c>
      <c r="F288" s="178">
        <v>0</v>
      </c>
      <c r="G288" s="178">
        <v>0</v>
      </c>
      <c r="H288" s="178">
        <v>0</v>
      </c>
    </row>
    <row r="289" spans="1:8" ht="18.75" customHeight="1">
      <c r="A289" s="177">
        <v>18</v>
      </c>
      <c r="B289" s="124" t="s">
        <v>585</v>
      </c>
      <c r="C289" s="124">
        <v>30000</v>
      </c>
      <c r="D289" s="124">
        <v>0</v>
      </c>
      <c r="E289" s="124">
        <v>30000</v>
      </c>
      <c r="F289" s="178">
        <v>20000</v>
      </c>
      <c r="G289" s="178">
        <v>0</v>
      </c>
      <c r="H289" s="178">
        <v>20000</v>
      </c>
    </row>
    <row r="290" spans="1:8" ht="12.75">
      <c r="A290" s="177">
        <v>19</v>
      </c>
      <c r="B290" s="124" t="s">
        <v>586</v>
      </c>
      <c r="C290" s="124">
        <v>2429.5748519999997</v>
      </c>
      <c r="D290" s="124">
        <v>2429.5748519999997</v>
      </c>
      <c r="E290" s="124">
        <v>0</v>
      </c>
      <c r="F290" s="178">
        <v>2430</v>
      </c>
      <c r="G290" s="178">
        <v>0</v>
      </c>
      <c r="H290" s="178">
        <v>2430</v>
      </c>
    </row>
    <row r="291" spans="1:8" ht="26.25">
      <c r="A291" s="177">
        <v>20</v>
      </c>
      <c r="B291" s="124" t="s">
        <v>587</v>
      </c>
      <c r="C291" s="124">
        <v>1500</v>
      </c>
      <c r="D291" s="124">
        <v>0</v>
      </c>
      <c r="E291" s="124">
        <v>1500</v>
      </c>
      <c r="F291" s="178">
        <v>0</v>
      </c>
      <c r="G291" s="178">
        <v>0</v>
      </c>
      <c r="H291" s="178">
        <v>0</v>
      </c>
    </row>
    <row r="292" spans="1:8" ht="12.75">
      <c r="A292" s="177">
        <v>21</v>
      </c>
      <c r="B292" s="124" t="s">
        <v>588</v>
      </c>
      <c r="C292" s="124">
        <v>2273.583681</v>
      </c>
      <c r="D292" s="124">
        <v>0</v>
      </c>
      <c r="E292" s="124">
        <v>2273.583681</v>
      </c>
      <c r="F292" s="178">
        <v>6758</v>
      </c>
      <c r="G292" s="178">
        <v>0</v>
      </c>
      <c r="H292" s="178">
        <v>6758</v>
      </c>
    </row>
    <row r="293" spans="1:8" ht="12.75">
      <c r="A293" s="177">
        <v>22</v>
      </c>
      <c r="B293" s="124" t="s">
        <v>589</v>
      </c>
      <c r="C293" s="124">
        <v>1000</v>
      </c>
      <c r="D293" s="124">
        <v>0</v>
      </c>
      <c r="E293" s="124">
        <v>1000</v>
      </c>
      <c r="F293" s="178">
        <v>0</v>
      </c>
      <c r="G293" s="178">
        <v>0</v>
      </c>
      <c r="H293" s="178">
        <v>0</v>
      </c>
    </row>
    <row r="294" spans="1:8" ht="26.25">
      <c r="A294" s="177">
        <v>23</v>
      </c>
      <c r="B294" s="124" t="s">
        <v>590</v>
      </c>
      <c r="C294" s="124">
        <v>5000</v>
      </c>
      <c r="D294" s="124">
        <v>0</v>
      </c>
      <c r="E294" s="124">
        <v>5000</v>
      </c>
      <c r="F294" s="178">
        <v>10000</v>
      </c>
      <c r="G294" s="178">
        <v>0</v>
      </c>
      <c r="H294" s="178">
        <v>10000</v>
      </c>
    </row>
    <row r="295" spans="1:8" ht="12.75">
      <c r="A295" s="177">
        <v>24</v>
      </c>
      <c r="B295" s="124" t="s">
        <v>591</v>
      </c>
      <c r="C295" s="124">
        <v>900</v>
      </c>
      <c r="D295" s="124">
        <v>0</v>
      </c>
      <c r="E295" s="124">
        <v>900</v>
      </c>
      <c r="F295" s="178">
        <v>500</v>
      </c>
      <c r="G295" s="178">
        <v>0</v>
      </c>
      <c r="H295" s="178">
        <v>500</v>
      </c>
    </row>
    <row r="296" spans="1:8" ht="52.5">
      <c r="A296" s="177">
        <v>25</v>
      </c>
      <c r="B296" s="124" t="s">
        <v>592</v>
      </c>
      <c r="C296" s="124">
        <v>400</v>
      </c>
      <c r="D296" s="124">
        <v>0</v>
      </c>
      <c r="E296" s="124">
        <v>400</v>
      </c>
      <c r="F296" s="178">
        <v>0</v>
      </c>
      <c r="G296" s="178">
        <v>0</v>
      </c>
      <c r="H296" s="178">
        <v>0</v>
      </c>
    </row>
    <row r="297" spans="1:8" ht="26.25">
      <c r="A297" s="177">
        <v>26</v>
      </c>
      <c r="B297" s="124" t="s">
        <v>593</v>
      </c>
      <c r="C297" s="124"/>
      <c r="D297" s="124"/>
      <c r="E297" s="124"/>
      <c r="F297" s="178">
        <v>500</v>
      </c>
      <c r="G297" s="178">
        <v>0</v>
      </c>
      <c r="H297" s="178">
        <v>500</v>
      </c>
    </row>
    <row r="298" spans="1:8" ht="12.75">
      <c r="A298" s="177">
        <v>27</v>
      </c>
      <c r="B298" s="124" t="s">
        <v>594</v>
      </c>
      <c r="C298" s="124">
        <v>15114</v>
      </c>
      <c r="D298" s="124">
        <v>0</v>
      </c>
      <c r="E298" s="124">
        <v>15114</v>
      </c>
      <c r="F298" s="178">
        <v>5000</v>
      </c>
      <c r="G298" s="178">
        <v>0</v>
      </c>
      <c r="H298" s="178">
        <v>5000</v>
      </c>
    </row>
    <row r="299" spans="1:8" ht="26.25">
      <c r="A299" s="177">
        <v>28</v>
      </c>
      <c r="B299" s="124" t="s">
        <v>486</v>
      </c>
      <c r="C299" s="124">
        <v>1000</v>
      </c>
      <c r="D299" s="124">
        <v>0</v>
      </c>
      <c r="E299" s="124">
        <v>1000</v>
      </c>
      <c r="F299" s="178">
        <v>0</v>
      </c>
      <c r="G299" s="178">
        <v>0</v>
      </c>
      <c r="H299" s="178">
        <v>0</v>
      </c>
    </row>
    <row r="300" spans="1:8" ht="26.25">
      <c r="A300" s="177">
        <v>29</v>
      </c>
      <c r="B300" s="124" t="s">
        <v>595</v>
      </c>
      <c r="C300" s="124">
        <v>1000</v>
      </c>
      <c r="D300" s="124">
        <v>0</v>
      </c>
      <c r="E300" s="124">
        <v>1000</v>
      </c>
      <c r="F300" s="249">
        <v>8000</v>
      </c>
      <c r="G300" s="249">
        <v>0</v>
      </c>
      <c r="H300" s="249">
        <v>8000</v>
      </c>
    </row>
    <row r="301" spans="1:8" s="251" customFormat="1" ht="12.75">
      <c r="A301" s="250"/>
      <c r="B301" s="248" t="s">
        <v>596</v>
      </c>
      <c r="C301" s="248"/>
      <c r="D301" s="248"/>
      <c r="E301" s="248"/>
      <c r="F301" s="178">
        <v>1200</v>
      </c>
      <c r="G301" s="178">
        <v>0</v>
      </c>
      <c r="H301" s="178">
        <v>1200</v>
      </c>
    </row>
    <row r="302" spans="1:8" s="251" customFormat="1" ht="26.25">
      <c r="A302" s="250"/>
      <c r="B302" s="248" t="s">
        <v>597</v>
      </c>
      <c r="C302" s="248"/>
      <c r="D302" s="248"/>
      <c r="E302" s="248"/>
      <c r="F302" s="178">
        <v>1200</v>
      </c>
      <c r="G302" s="178">
        <v>0</v>
      </c>
      <c r="H302" s="178">
        <v>1200</v>
      </c>
    </row>
    <row r="303" spans="1:8" s="251" customFormat="1" ht="26.25">
      <c r="A303" s="250"/>
      <c r="B303" s="248" t="s">
        <v>598</v>
      </c>
      <c r="C303" s="248"/>
      <c r="D303" s="248"/>
      <c r="E303" s="248"/>
      <c r="F303" s="178">
        <v>2855</v>
      </c>
      <c r="G303" s="178">
        <v>0</v>
      </c>
      <c r="H303" s="178">
        <v>2855</v>
      </c>
    </row>
    <row r="304" spans="1:8" s="251" customFormat="1" ht="26.25">
      <c r="A304" s="250"/>
      <c r="B304" s="248" t="s">
        <v>599</v>
      </c>
      <c r="C304" s="248"/>
      <c r="D304" s="248"/>
      <c r="E304" s="248"/>
      <c r="F304" s="178">
        <v>454</v>
      </c>
      <c r="G304" s="178">
        <v>0</v>
      </c>
      <c r="H304" s="178">
        <v>454</v>
      </c>
    </row>
    <row r="305" spans="1:8" s="251" customFormat="1" ht="26.25">
      <c r="A305" s="250"/>
      <c r="B305" s="248" t="s">
        <v>600</v>
      </c>
      <c r="C305" s="248"/>
      <c r="D305" s="248"/>
      <c r="E305" s="248"/>
      <c r="F305" s="178">
        <v>2291</v>
      </c>
      <c r="G305" s="178">
        <v>0</v>
      </c>
      <c r="H305" s="178">
        <v>2291</v>
      </c>
    </row>
    <row r="306" spans="1:8" ht="12.75">
      <c r="A306" s="177">
        <v>30</v>
      </c>
      <c r="B306" s="124" t="s">
        <v>601</v>
      </c>
      <c r="C306" s="124">
        <v>1000</v>
      </c>
      <c r="D306" s="124">
        <v>0</v>
      </c>
      <c r="E306" s="124">
        <v>1000</v>
      </c>
      <c r="F306" s="178">
        <v>0</v>
      </c>
      <c r="G306" s="178">
        <v>0</v>
      </c>
      <c r="H306" s="178">
        <v>0</v>
      </c>
    </row>
    <row r="307" spans="1:8" ht="26.25">
      <c r="A307" s="177">
        <v>31</v>
      </c>
      <c r="B307" s="124" t="s">
        <v>602</v>
      </c>
      <c r="C307" s="124">
        <v>96648</v>
      </c>
      <c r="D307" s="124"/>
      <c r="E307" s="124">
        <v>96648</v>
      </c>
      <c r="F307" s="178">
        <v>0</v>
      </c>
      <c r="G307" s="178">
        <v>0</v>
      </c>
      <c r="H307" s="178">
        <v>0</v>
      </c>
    </row>
    <row r="308" spans="1:8" ht="12.75">
      <c r="A308" s="177">
        <v>32</v>
      </c>
      <c r="B308" s="124" t="s">
        <v>603</v>
      </c>
      <c r="C308" s="124">
        <v>2120</v>
      </c>
      <c r="D308" s="124">
        <v>0</v>
      </c>
      <c r="E308" s="124">
        <v>2120</v>
      </c>
      <c r="F308" s="178">
        <v>2000</v>
      </c>
      <c r="G308" s="178">
        <v>0</v>
      </c>
      <c r="H308" s="178">
        <v>2000</v>
      </c>
    </row>
    <row r="309" spans="1:8" ht="26.25">
      <c r="A309" s="177">
        <v>33</v>
      </c>
      <c r="B309" s="124" t="s">
        <v>604</v>
      </c>
      <c r="C309" s="124">
        <v>11000</v>
      </c>
      <c r="D309" s="124">
        <v>0</v>
      </c>
      <c r="E309" s="124">
        <v>11000</v>
      </c>
      <c r="F309" s="178">
        <v>12000</v>
      </c>
      <c r="G309" s="178">
        <v>0</v>
      </c>
      <c r="H309" s="178">
        <v>12000</v>
      </c>
    </row>
    <row r="310" spans="1:8" ht="12.75">
      <c r="A310" s="177">
        <v>34</v>
      </c>
      <c r="B310" s="124" t="s">
        <v>605</v>
      </c>
      <c r="C310" s="124">
        <v>6000</v>
      </c>
      <c r="D310" s="124">
        <v>0</v>
      </c>
      <c r="E310" s="124">
        <v>6000</v>
      </c>
      <c r="F310" s="178">
        <v>7000</v>
      </c>
      <c r="G310" s="178">
        <v>0</v>
      </c>
      <c r="H310" s="178">
        <v>7000</v>
      </c>
    </row>
    <row r="311" spans="1:8" ht="12.75">
      <c r="A311" s="177">
        <v>35</v>
      </c>
      <c r="B311" s="124" t="s">
        <v>606</v>
      </c>
      <c r="C311" s="124">
        <v>22882</v>
      </c>
      <c r="D311" s="124">
        <v>0</v>
      </c>
      <c r="E311" s="124">
        <v>22882</v>
      </c>
      <c r="F311" s="178">
        <v>24744.164000000004</v>
      </c>
      <c r="G311" s="178">
        <v>0</v>
      </c>
      <c r="H311" s="178">
        <v>24744.164000000004</v>
      </c>
    </row>
    <row r="312" spans="1:8" ht="19.5" customHeight="1">
      <c r="A312" s="177">
        <v>36</v>
      </c>
      <c r="B312" s="124" t="s">
        <v>607</v>
      </c>
      <c r="C312" s="124">
        <v>62000</v>
      </c>
      <c r="D312" s="124">
        <v>0</v>
      </c>
      <c r="E312" s="124">
        <v>62000</v>
      </c>
      <c r="F312" s="178">
        <v>32133</v>
      </c>
      <c r="G312" s="178">
        <v>0</v>
      </c>
      <c r="H312" s="178">
        <v>32133</v>
      </c>
    </row>
    <row r="313" spans="1:8" ht="39">
      <c r="A313" s="177">
        <v>37</v>
      </c>
      <c r="B313" s="127" t="s">
        <v>608</v>
      </c>
      <c r="C313" s="124">
        <v>500</v>
      </c>
      <c r="D313" s="124">
        <v>0</v>
      </c>
      <c r="E313" s="124">
        <v>500</v>
      </c>
      <c r="F313" s="178">
        <v>0</v>
      </c>
      <c r="G313" s="178">
        <v>0</v>
      </c>
      <c r="H313" s="178">
        <v>0</v>
      </c>
    </row>
    <row r="314" spans="1:8" ht="26.25">
      <c r="A314" s="177">
        <v>38</v>
      </c>
      <c r="B314" s="127" t="s">
        <v>609</v>
      </c>
      <c r="C314" s="124">
        <v>15000</v>
      </c>
      <c r="D314" s="124">
        <v>0</v>
      </c>
      <c r="E314" s="124">
        <v>15000</v>
      </c>
      <c r="F314" s="178">
        <v>0</v>
      </c>
      <c r="G314" s="178">
        <v>0</v>
      </c>
      <c r="H314" s="178">
        <v>0</v>
      </c>
    </row>
    <row r="315" spans="1:8" ht="39">
      <c r="A315" s="177">
        <v>39</v>
      </c>
      <c r="B315" s="127" t="s">
        <v>610</v>
      </c>
      <c r="C315" s="124"/>
      <c r="D315" s="124"/>
      <c r="E315" s="124"/>
      <c r="F315" s="178">
        <v>14096</v>
      </c>
      <c r="G315" s="178">
        <v>0</v>
      </c>
      <c r="H315" s="178">
        <v>14096</v>
      </c>
    </row>
    <row r="316" spans="1:8" s="239" customFormat="1" ht="26.25">
      <c r="A316" s="177">
        <v>40</v>
      </c>
      <c r="B316" s="124" t="s">
        <v>611</v>
      </c>
      <c r="C316" s="124">
        <v>141864.18266677015</v>
      </c>
      <c r="D316" s="124">
        <v>0</v>
      </c>
      <c r="E316" s="124">
        <v>141864.18266677015</v>
      </c>
      <c r="F316" s="178">
        <v>106446</v>
      </c>
      <c r="G316" s="178">
        <v>0</v>
      </c>
      <c r="H316" s="178">
        <v>106446</v>
      </c>
    </row>
    <row r="317" spans="1:8" s="251" customFormat="1" ht="39">
      <c r="A317" s="250"/>
      <c r="B317" s="248" t="s">
        <v>612</v>
      </c>
      <c r="C317" s="248"/>
      <c r="D317" s="248"/>
      <c r="E317" s="248"/>
      <c r="F317" s="178">
        <v>61000</v>
      </c>
      <c r="G317" s="178">
        <v>0</v>
      </c>
      <c r="H317" s="178">
        <v>61000</v>
      </c>
    </row>
    <row r="318" spans="1:8" s="252" customFormat="1" ht="13.5">
      <c r="A318" s="250"/>
      <c r="B318" s="248" t="s">
        <v>613</v>
      </c>
      <c r="C318" s="248"/>
      <c r="D318" s="248"/>
      <c r="E318" s="248"/>
      <c r="F318" s="178">
        <v>45446</v>
      </c>
      <c r="G318" s="178">
        <v>0</v>
      </c>
      <c r="H318" s="178">
        <v>45446</v>
      </c>
    </row>
    <row r="319" spans="1:8" s="240" customFormat="1" ht="26.25">
      <c r="A319" s="232" t="s">
        <v>614</v>
      </c>
      <c r="B319" s="233" t="s">
        <v>615</v>
      </c>
      <c r="C319" s="167">
        <v>82212.0728409</v>
      </c>
      <c r="D319" s="167">
        <v>32162.072840899997</v>
      </c>
      <c r="E319" s="167">
        <v>50050</v>
      </c>
      <c r="F319" s="167">
        <v>101401.024344</v>
      </c>
      <c r="G319" s="167">
        <v>37126.024344</v>
      </c>
      <c r="H319" s="167">
        <v>64275</v>
      </c>
    </row>
    <row r="320" spans="1:8" ht="12.75">
      <c r="A320" s="177">
        <v>1</v>
      </c>
      <c r="B320" s="124" t="s">
        <v>616</v>
      </c>
      <c r="C320" s="124">
        <v>3260.0507603</v>
      </c>
      <c r="D320" s="124">
        <v>2460.0507603</v>
      </c>
      <c r="E320" s="124">
        <v>800</v>
      </c>
      <c r="F320" s="178">
        <v>3173.0865408</v>
      </c>
      <c r="G320" s="178">
        <v>1673.0865408</v>
      </c>
      <c r="H320" s="178">
        <v>1500</v>
      </c>
    </row>
    <row r="321" spans="1:8" ht="26.25">
      <c r="A321" s="177">
        <v>2</v>
      </c>
      <c r="B321" s="124" t="s">
        <v>617</v>
      </c>
      <c r="C321" s="124">
        <v>1846.3333423999998</v>
      </c>
      <c r="D321" s="124">
        <v>1846.3333423999998</v>
      </c>
      <c r="E321" s="124">
        <v>0</v>
      </c>
      <c r="F321" s="178">
        <v>1389.855951</v>
      </c>
      <c r="G321" s="178">
        <v>1389.855951</v>
      </c>
      <c r="H321" s="178">
        <v>0</v>
      </c>
    </row>
    <row r="322" spans="1:8" ht="12.75">
      <c r="A322" s="177">
        <v>3</v>
      </c>
      <c r="B322" s="124" t="s">
        <v>618</v>
      </c>
      <c r="C322" s="124">
        <v>1873.4457195999998</v>
      </c>
      <c r="D322" s="124">
        <v>873.4457196</v>
      </c>
      <c r="E322" s="124">
        <v>1000</v>
      </c>
      <c r="F322" s="178">
        <v>2424.6372088</v>
      </c>
      <c r="G322" s="178">
        <v>1424.6372088</v>
      </c>
      <c r="H322" s="178">
        <v>1000</v>
      </c>
    </row>
    <row r="323" spans="1:8" ht="12.75">
      <c r="A323" s="177">
        <v>4</v>
      </c>
      <c r="B323" s="124" t="s">
        <v>619</v>
      </c>
      <c r="C323" s="124">
        <v>1222.3985208000004</v>
      </c>
      <c r="D323" s="124">
        <v>1222.3985208000004</v>
      </c>
      <c r="E323" s="124">
        <v>0</v>
      </c>
      <c r="F323" s="178">
        <v>2736.9171126000006</v>
      </c>
      <c r="G323" s="178">
        <v>1836.9171126000006</v>
      </c>
      <c r="H323" s="178">
        <v>900</v>
      </c>
    </row>
    <row r="324" spans="1:8" ht="12.75">
      <c r="A324" s="177">
        <v>5</v>
      </c>
      <c r="B324" s="124" t="s">
        <v>620</v>
      </c>
      <c r="C324" s="124">
        <v>1855.2664718</v>
      </c>
      <c r="D324" s="124">
        <v>1855.2664718</v>
      </c>
      <c r="E324" s="124">
        <v>0</v>
      </c>
      <c r="F324" s="178">
        <v>1950.7201938000003</v>
      </c>
      <c r="G324" s="178">
        <v>1950.7201938000003</v>
      </c>
      <c r="H324" s="178">
        <v>0</v>
      </c>
    </row>
    <row r="325" spans="1:8" ht="12.75">
      <c r="A325" s="177">
        <v>6</v>
      </c>
      <c r="B325" s="124" t="s">
        <v>621</v>
      </c>
      <c r="C325" s="124">
        <v>900</v>
      </c>
      <c r="D325" s="124">
        <v>0</v>
      </c>
      <c r="E325" s="124">
        <v>900</v>
      </c>
      <c r="F325" s="178">
        <v>0</v>
      </c>
      <c r="G325" s="178">
        <v>0</v>
      </c>
      <c r="H325" s="178">
        <v>0</v>
      </c>
    </row>
    <row r="326" spans="1:8" ht="12.75">
      <c r="A326" s="177">
        <v>7</v>
      </c>
      <c r="B326" s="124" t="s">
        <v>299</v>
      </c>
      <c r="C326" s="124">
        <v>700</v>
      </c>
      <c r="D326" s="124">
        <v>0</v>
      </c>
      <c r="E326" s="124">
        <v>700</v>
      </c>
      <c r="F326" s="178">
        <v>0</v>
      </c>
      <c r="G326" s="178">
        <v>0</v>
      </c>
      <c r="H326" s="178">
        <v>0</v>
      </c>
    </row>
    <row r="327" spans="1:8" ht="12.75">
      <c r="A327" s="177">
        <v>8</v>
      </c>
      <c r="B327" s="124" t="s">
        <v>622</v>
      </c>
      <c r="C327" s="124">
        <v>500</v>
      </c>
      <c r="D327" s="124">
        <v>0</v>
      </c>
      <c r="E327" s="124">
        <v>500</v>
      </c>
      <c r="F327" s="178">
        <v>0</v>
      </c>
      <c r="G327" s="178">
        <v>0</v>
      </c>
      <c r="H327" s="178">
        <v>0</v>
      </c>
    </row>
    <row r="328" spans="1:8" ht="12.75">
      <c r="A328" s="177">
        <v>9</v>
      </c>
      <c r="B328" s="124" t="s">
        <v>541</v>
      </c>
      <c r="C328" s="124">
        <v>0</v>
      </c>
      <c r="D328" s="124"/>
      <c r="E328" s="124"/>
      <c r="F328" s="178">
        <v>3838.95757</v>
      </c>
      <c r="G328" s="178">
        <v>3138.95757</v>
      </c>
      <c r="H328" s="178">
        <v>700</v>
      </c>
    </row>
    <row r="329" spans="1:8" ht="12.75">
      <c r="A329" s="177">
        <v>10</v>
      </c>
      <c r="B329" s="124" t="s">
        <v>623</v>
      </c>
      <c r="C329" s="124">
        <v>2281.483427</v>
      </c>
      <c r="D329" s="124">
        <v>2231.483427</v>
      </c>
      <c r="E329" s="124">
        <v>50</v>
      </c>
      <c r="F329" s="178">
        <v>2968.956131</v>
      </c>
      <c r="G329" s="178">
        <v>2918.956131</v>
      </c>
      <c r="H329" s="178">
        <v>50</v>
      </c>
    </row>
    <row r="330" spans="1:8" ht="12.75">
      <c r="A330" s="177">
        <v>11</v>
      </c>
      <c r="B330" s="124" t="s">
        <v>624</v>
      </c>
      <c r="C330" s="124">
        <v>21673.094598999996</v>
      </c>
      <c r="D330" s="124">
        <v>21673.094598999996</v>
      </c>
      <c r="E330" s="124">
        <v>0</v>
      </c>
      <c r="F330" s="178">
        <v>23292.893635999997</v>
      </c>
      <c r="G330" s="178">
        <v>22792.893635999997</v>
      </c>
      <c r="H330" s="178">
        <v>500</v>
      </c>
    </row>
    <row r="331" spans="1:8" ht="12.75">
      <c r="A331" s="177">
        <v>12</v>
      </c>
      <c r="B331" s="124" t="s">
        <v>625</v>
      </c>
      <c r="C331" s="124">
        <v>500</v>
      </c>
      <c r="D331" s="124">
        <v>0</v>
      </c>
      <c r="E331" s="124">
        <v>500</v>
      </c>
      <c r="F331" s="178">
        <v>1000</v>
      </c>
      <c r="G331" s="178">
        <v>0</v>
      </c>
      <c r="H331" s="178">
        <v>1000</v>
      </c>
    </row>
    <row r="332" spans="1:8" ht="12.75">
      <c r="A332" s="177">
        <v>13</v>
      </c>
      <c r="B332" s="124" t="s">
        <v>626</v>
      </c>
      <c r="C332" s="124"/>
      <c r="D332" s="124"/>
      <c r="E332" s="124"/>
      <c r="F332" s="178">
        <v>570</v>
      </c>
      <c r="G332" s="178">
        <v>0</v>
      </c>
      <c r="H332" s="178">
        <v>570</v>
      </c>
    </row>
    <row r="333" spans="1:8" ht="12.75">
      <c r="A333" s="177">
        <v>14</v>
      </c>
      <c r="B333" s="124" t="s">
        <v>627</v>
      </c>
      <c r="C333" s="124">
        <v>2000</v>
      </c>
      <c r="D333" s="124">
        <v>0</v>
      </c>
      <c r="E333" s="124">
        <v>2000</v>
      </c>
      <c r="F333" s="178">
        <v>2000</v>
      </c>
      <c r="G333" s="178">
        <v>0</v>
      </c>
      <c r="H333" s="178">
        <v>2000</v>
      </c>
    </row>
    <row r="334" spans="1:8" ht="26.25">
      <c r="A334" s="177">
        <v>15</v>
      </c>
      <c r="B334" s="124" t="s">
        <v>628</v>
      </c>
      <c r="C334" s="124">
        <v>14500</v>
      </c>
      <c r="D334" s="124">
        <v>0</v>
      </c>
      <c r="E334" s="124">
        <v>14500</v>
      </c>
      <c r="F334" s="178">
        <v>0</v>
      </c>
      <c r="G334" s="178">
        <v>0</v>
      </c>
      <c r="H334" s="178">
        <v>0</v>
      </c>
    </row>
    <row r="335" spans="1:8" ht="12.75">
      <c r="A335" s="177">
        <v>16</v>
      </c>
      <c r="B335" s="124" t="s">
        <v>629</v>
      </c>
      <c r="C335" s="124">
        <v>500</v>
      </c>
      <c r="D335" s="124">
        <v>0</v>
      </c>
      <c r="E335" s="124">
        <v>500</v>
      </c>
      <c r="F335" s="178">
        <v>0</v>
      </c>
      <c r="G335" s="178">
        <v>0</v>
      </c>
      <c r="H335" s="178">
        <v>0</v>
      </c>
    </row>
    <row r="336" spans="1:8" ht="12.75">
      <c r="A336" s="177">
        <v>17</v>
      </c>
      <c r="B336" s="124" t="s">
        <v>630</v>
      </c>
      <c r="C336" s="124">
        <v>2700</v>
      </c>
      <c r="D336" s="124">
        <v>0</v>
      </c>
      <c r="E336" s="124">
        <v>2700</v>
      </c>
      <c r="F336" s="178">
        <v>0</v>
      </c>
      <c r="G336" s="178">
        <v>0</v>
      </c>
      <c r="H336" s="178">
        <v>0</v>
      </c>
    </row>
    <row r="337" spans="1:8" ht="12.75">
      <c r="A337" s="177">
        <v>18</v>
      </c>
      <c r="B337" s="124" t="s">
        <v>631</v>
      </c>
      <c r="C337" s="124">
        <v>300</v>
      </c>
      <c r="D337" s="124">
        <v>0</v>
      </c>
      <c r="E337" s="124">
        <v>300</v>
      </c>
      <c r="F337" s="178">
        <v>0</v>
      </c>
      <c r="G337" s="178">
        <v>0</v>
      </c>
      <c r="H337" s="178">
        <v>0</v>
      </c>
    </row>
    <row r="338" spans="1:8" ht="12.75">
      <c r="A338" s="177">
        <v>19</v>
      </c>
      <c r="B338" s="124" t="s">
        <v>632</v>
      </c>
      <c r="C338" s="124">
        <v>2100</v>
      </c>
      <c r="D338" s="124">
        <v>0</v>
      </c>
      <c r="E338" s="124">
        <v>2100</v>
      </c>
      <c r="F338" s="178">
        <v>0</v>
      </c>
      <c r="G338" s="178">
        <v>0</v>
      </c>
      <c r="H338" s="178">
        <v>0</v>
      </c>
    </row>
    <row r="339" spans="1:8" ht="12.75">
      <c r="A339" s="177">
        <v>20</v>
      </c>
      <c r="B339" s="124" t="s">
        <v>633</v>
      </c>
      <c r="C339" s="124"/>
      <c r="D339" s="124"/>
      <c r="E339" s="124"/>
      <c r="F339" s="178">
        <v>14000</v>
      </c>
      <c r="G339" s="178">
        <v>0</v>
      </c>
      <c r="H339" s="178">
        <v>14000</v>
      </c>
    </row>
    <row r="340" spans="1:8" ht="12.75">
      <c r="A340" s="177">
        <v>21</v>
      </c>
      <c r="B340" s="124" t="s">
        <v>634</v>
      </c>
      <c r="C340" s="124"/>
      <c r="D340" s="124"/>
      <c r="E340" s="124"/>
      <c r="F340" s="178">
        <v>10000</v>
      </c>
      <c r="G340" s="178">
        <v>0</v>
      </c>
      <c r="H340" s="178">
        <v>10000</v>
      </c>
    </row>
    <row r="341" spans="1:8" ht="12.75">
      <c r="A341" s="177">
        <v>22</v>
      </c>
      <c r="B341" s="124" t="s">
        <v>635</v>
      </c>
      <c r="C341" s="124">
        <v>1000</v>
      </c>
      <c r="D341" s="124">
        <v>0</v>
      </c>
      <c r="E341" s="124">
        <v>1000</v>
      </c>
      <c r="F341" s="178">
        <v>0</v>
      </c>
      <c r="G341" s="178">
        <v>0</v>
      </c>
      <c r="H341" s="178">
        <v>0</v>
      </c>
    </row>
    <row r="342" spans="1:8" ht="12.75">
      <c r="A342" s="177">
        <v>23</v>
      </c>
      <c r="B342" s="124" t="s">
        <v>636</v>
      </c>
      <c r="C342" s="124">
        <v>10000</v>
      </c>
      <c r="D342" s="124">
        <v>0</v>
      </c>
      <c r="E342" s="124">
        <v>10000</v>
      </c>
      <c r="F342" s="178">
        <v>8055</v>
      </c>
      <c r="G342" s="178">
        <v>0</v>
      </c>
      <c r="H342" s="178">
        <v>8055</v>
      </c>
    </row>
    <row r="343" spans="1:8" s="239" customFormat="1" ht="12.75">
      <c r="A343" s="177">
        <v>24</v>
      </c>
      <c r="B343" s="124" t="s">
        <v>637</v>
      </c>
      <c r="C343" s="124">
        <v>12500</v>
      </c>
      <c r="D343" s="124">
        <v>0</v>
      </c>
      <c r="E343" s="124">
        <v>12500</v>
      </c>
      <c r="F343" s="178">
        <v>10000</v>
      </c>
      <c r="G343" s="178">
        <v>0</v>
      </c>
      <c r="H343" s="178">
        <v>10000</v>
      </c>
    </row>
    <row r="344" spans="1:8" ht="12.75">
      <c r="A344" s="177">
        <v>25</v>
      </c>
      <c r="B344" s="127" t="s">
        <v>638</v>
      </c>
      <c r="C344" s="124"/>
      <c r="D344" s="124"/>
      <c r="E344" s="124"/>
      <c r="F344" s="178">
        <v>14000</v>
      </c>
      <c r="G344" s="178">
        <v>0</v>
      </c>
      <c r="H344" s="178">
        <v>14000</v>
      </c>
    </row>
    <row r="345" spans="1:8" s="240" customFormat="1" ht="14.25" customHeight="1">
      <c r="A345" s="232" t="s">
        <v>639</v>
      </c>
      <c r="B345" s="233" t="s">
        <v>640</v>
      </c>
      <c r="C345" s="167">
        <v>124549.406146</v>
      </c>
      <c r="D345" s="167">
        <v>18016.038746</v>
      </c>
      <c r="E345" s="167">
        <v>106533.36739999999</v>
      </c>
      <c r="F345" s="167">
        <v>135770.68238339998</v>
      </c>
      <c r="G345" s="167">
        <v>13806.707183400002</v>
      </c>
      <c r="H345" s="167">
        <v>121963.97519999997</v>
      </c>
    </row>
    <row r="346" spans="1:8" ht="12.75">
      <c r="A346" s="177">
        <v>1</v>
      </c>
      <c r="B346" s="124" t="s">
        <v>641</v>
      </c>
      <c r="C346" s="124">
        <v>4821.917092</v>
      </c>
      <c r="D346" s="124">
        <v>4821.917092</v>
      </c>
      <c r="E346" s="124">
        <v>0</v>
      </c>
      <c r="F346" s="178">
        <v>5404.944808</v>
      </c>
      <c r="G346" s="178">
        <v>3429.944808</v>
      </c>
      <c r="H346" s="178">
        <v>1975</v>
      </c>
    </row>
    <row r="347" spans="1:8" ht="26.25">
      <c r="A347" s="177">
        <v>2</v>
      </c>
      <c r="B347" s="124" t="s">
        <v>642</v>
      </c>
      <c r="C347" s="124">
        <v>3776.3924440000005</v>
      </c>
      <c r="D347" s="124">
        <v>3776.3924440000005</v>
      </c>
      <c r="E347" s="124"/>
      <c r="F347" s="178">
        <v>3938.213986</v>
      </c>
      <c r="G347" s="178">
        <v>3022.213986</v>
      </c>
      <c r="H347" s="178">
        <v>916</v>
      </c>
    </row>
    <row r="348" spans="1:8" ht="26.25">
      <c r="A348" s="177">
        <v>3</v>
      </c>
      <c r="B348" s="124" t="s">
        <v>643</v>
      </c>
      <c r="C348" s="124">
        <v>4492.306017999999</v>
      </c>
      <c r="D348" s="124">
        <v>2992.3060179999993</v>
      </c>
      <c r="E348" s="124">
        <v>1500</v>
      </c>
      <c r="F348" s="178">
        <v>3730.4380333999998</v>
      </c>
      <c r="G348" s="178">
        <v>3230.4380333999998</v>
      </c>
      <c r="H348" s="178">
        <v>500</v>
      </c>
    </row>
    <row r="349" spans="1:8" ht="12.75">
      <c r="A349" s="177">
        <v>4</v>
      </c>
      <c r="B349" s="124" t="s">
        <v>644</v>
      </c>
      <c r="C349" s="124">
        <v>1048.1696419999998</v>
      </c>
      <c r="D349" s="124">
        <v>808.169642</v>
      </c>
      <c r="E349" s="124">
        <v>240</v>
      </c>
      <c r="F349" s="178">
        <v>670.075902</v>
      </c>
      <c r="G349" s="178">
        <v>430.07590200000004</v>
      </c>
      <c r="H349" s="178">
        <v>240</v>
      </c>
    </row>
    <row r="350" spans="1:8" ht="26.25">
      <c r="A350" s="177">
        <v>5</v>
      </c>
      <c r="B350" s="124" t="s">
        <v>645</v>
      </c>
      <c r="C350" s="124">
        <v>5617.253549999999</v>
      </c>
      <c r="D350" s="124">
        <v>5617.253549999999</v>
      </c>
      <c r="E350" s="124"/>
      <c r="F350" s="178">
        <v>7070.034454000001</v>
      </c>
      <c r="G350" s="178">
        <v>3694.034454</v>
      </c>
      <c r="H350" s="178">
        <v>3376</v>
      </c>
    </row>
    <row r="351" spans="1:8" ht="12.75">
      <c r="A351" s="177">
        <v>6</v>
      </c>
      <c r="B351" s="124" t="s">
        <v>646</v>
      </c>
      <c r="C351" s="124">
        <v>2300</v>
      </c>
      <c r="D351" s="124">
        <v>0</v>
      </c>
      <c r="E351" s="124">
        <v>2300</v>
      </c>
      <c r="F351" s="178">
        <v>1670</v>
      </c>
      <c r="G351" s="178">
        <v>0</v>
      </c>
      <c r="H351" s="178">
        <v>1670</v>
      </c>
    </row>
    <row r="352" spans="1:8" ht="12.75">
      <c r="A352" s="177">
        <v>7</v>
      </c>
      <c r="B352" s="124" t="s">
        <v>286</v>
      </c>
      <c r="C352" s="124">
        <v>300</v>
      </c>
      <c r="D352" s="124">
        <v>0</v>
      </c>
      <c r="E352" s="124">
        <v>300</v>
      </c>
      <c r="F352" s="178">
        <v>300</v>
      </c>
      <c r="G352" s="178">
        <v>0</v>
      </c>
      <c r="H352" s="178">
        <v>300</v>
      </c>
    </row>
    <row r="353" spans="1:8" ht="12.75">
      <c r="A353" s="177">
        <v>8</v>
      </c>
      <c r="B353" s="124" t="s">
        <v>647</v>
      </c>
      <c r="C353" s="124">
        <v>1000</v>
      </c>
      <c r="D353" s="124">
        <v>0</v>
      </c>
      <c r="E353" s="124">
        <v>1000</v>
      </c>
      <c r="F353" s="178">
        <v>0</v>
      </c>
      <c r="G353" s="178">
        <v>0</v>
      </c>
      <c r="H353" s="178">
        <v>0</v>
      </c>
    </row>
    <row r="354" spans="1:8" ht="12.75">
      <c r="A354" s="177">
        <v>9</v>
      </c>
      <c r="B354" s="124" t="s">
        <v>648</v>
      </c>
      <c r="C354" s="124">
        <v>300</v>
      </c>
      <c r="D354" s="124">
        <v>0</v>
      </c>
      <c r="E354" s="124">
        <v>300</v>
      </c>
      <c r="F354" s="178">
        <v>500</v>
      </c>
      <c r="G354" s="178">
        <v>0</v>
      </c>
      <c r="H354" s="178">
        <v>500</v>
      </c>
    </row>
    <row r="355" spans="1:8" ht="12.75">
      <c r="A355" s="177">
        <v>10</v>
      </c>
      <c r="B355" s="124" t="s">
        <v>516</v>
      </c>
      <c r="C355" s="124"/>
      <c r="D355" s="124"/>
      <c r="E355" s="124"/>
      <c r="F355" s="178">
        <v>2700</v>
      </c>
      <c r="G355" s="178">
        <v>0</v>
      </c>
      <c r="H355" s="178">
        <v>2700</v>
      </c>
    </row>
    <row r="356" spans="1:8" ht="26.25">
      <c r="A356" s="177">
        <v>11</v>
      </c>
      <c r="B356" s="124" t="s">
        <v>649</v>
      </c>
      <c r="C356" s="124">
        <v>500</v>
      </c>
      <c r="D356" s="124">
        <v>0</v>
      </c>
      <c r="E356" s="124">
        <v>500</v>
      </c>
      <c r="F356" s="178">
        <v>600</v>
      </c>
      <c r="G356" s="178">
        <v>0</v>
      </c>
      <c r="H356" s="178">
        <v>600</v>
      </c>
    </row>
    <row r="357" spans="1:8" ht="39">
      <c r="A357" s="177">
        <v>12</v>
      </c>
      <c r="B357" s="128" t="s">
        <v>650</v>
      </c>
      <c r="C357" s="124">
        <v>7664</v>
      </c>
      <c r="D357" s="124">
        <v>0</v>
      </c>
      <c r="E357" s="124">
        <v>7664</v>
      </c>
      <c r="F357" s="178">
        <v>0</v>
      </c>
      <c r="G357" s="178">
        <v>0</v>
      </c>
      <c r="H357" s="178">
        <v>0</v>
      </c>
    </row>
    <row r="358" spans="1:8" ht="12.75">
      <c r="A358" s="177">
        <v>13</v>
      </c>
      <c r="B358" s="246" t="s">
        <v>651</v>
      </c>
      <c r="C358" s="124">
        <v>47618.36739999999</v>
      </c>
      <c r="D358" s="124">
        <v>0</v>
      </c>
      <c r="E358" s="124">
        <v>47618.36739999999</v>
      </c>
      <c r="F358" s="178">
        <v>70591.39519999997</v>
      </c>
      <c r="G358" s="178">
        <v>0</v>
      </c>
      <c r="H358" s="178">
        <v>70591.39519999997</v>
      </c>
    </row>
    <row r="359" spans="1:8" ht="12.75">
      <c r="A359" s="177">
        <v>14</v>
      </c>
      <c r="B359" s="124" t="s">
        <v>652</v>
      </c>
      <c r="C359" s="124">
        <v>32111</v>
      </c>
      <c r="D359" s="124">
        <v>0</v>
      </c>
      <c r="E359" s="124">
        <v>32111</v>
      </c>
      <c r="F359" s="178">
        <v>10050</v>
      </c>
      <c r="G359" s="178">
        <v>0</v>
      </c>
      <c r="H359" s="178">
        <v>10050</v>
      </c>
    </row>
    <row r="360" spans="1:8" ht="12.75">
      <c r="A360" s="177">
        <v>15</v>
      </c>
      <c r="B360" s="124" t="s">
        <v>653</v>
      </c>
      <c r="C360" s="124">
        <v>3000</v>
      </c>
      <c r="D360" s="124">
        <v>0</v>
      </c>
      <c r="E360" s="124">
        <v>3000</v>
      </c>
      <c r="F360" s="178">
        <v>3045.58</v>
      </c>
      <c r="G360" s="178">
        <v>0</v>
      </c>
      <c r="H360" s="178">
        <v>3045.58</v>
      </c>
    </row>
    <row r="361" spans="1:8" ht="26.25">
      <c r="A361" s="177">
        <v>16</v>
      </c>
      <c r="B361" s="124" t="s">
        <v>654</v>
      </c>
      <c r="C361" s="124">
        <v>5000</v>
      </c>
      <c r="D361" s="124">
        <v>0</v>
      </c>
      <c r="E361" s="124">
        <v>5000</v>
      </c>
      <c r="F361" s="178">
        <v>5000</v>
      </c>
      <c r="G361" s="178">
        <v>0</v>
      </c>
      <c r="H361" s="178">
        <v>5000</v>
      </c>
    </row>
    <row r="362" spans="1:8" ht="26.25">
      <c r="A362" s="177">
        <v>17</v>
      </c>
      <c r="B362" s="124" t="s">
        <v>655</v>
      </c>
      <c r="C362" s="124"/>
      <c r="D362" s="124"/>
      <c r="E362" s="124"/>
      <c r="F362" s="178">
        <v>2500</v>
      </c>
      <c r="G362" s="178">
        <v>0</v>
      </c>
      <c r="H362" s="178">
        <v>2500</v>
      </c>
    </row>
    <row r="363" spans="1:8" ht="12.75">
      <c r="A363" s="177">
        <v>18</v>
      </c>
      <c r="B363" s="124" t="s">
        <v>656</v>
      </c>
      <c r="C363" s="124"/>
      <c r="D363" s="124"/>
      <c r="E363" s="124"/>
      <c r="F363" s="178">
        <v>16000</v>
      </c>
      <c r="G363" s="178">
        <v>0</v>
      </c>
      <c r="H363" s="178">
        <v>16000</v>
      </c>
    </row>
    <row r="364" spans="1:8" s="239" customFormat="1" ht="26.25">
      <c r="A364" s="177">
        <v>19</v>
      </c>
      <c r="B364" s="124" t="s">
        <v>657</v>
      </c>
      <c r="C364" s="124">
        <v>5000</v>
      </c>
      <c r="D364" s="124">
        <v>0</v>
      </c>
      <c r="E364" s="124">
        <v>5000</v>
      </c>
      <c r="F364" s="178">
        <v>2000</v>
      </c>
      <c r="G364" s="178">
        <v>0</v>
      </c>
      <c r="H364" s="178">
        <v>2000</v>
      </c>
    </row>
    <row r="365" spans="1:8" s="240" customFormat="1" ht="12.75">
      <c r="A365" s="232" t="s">
        <v>658</v>
      </c>
      <c r="B365" s="233" t="s">
        <v>659</v>
      </c>
      <c r="C365" s="167">
        <v>73757</v>
      </c>
      <c r="D365" s="167">
        <v>0</v>
      </c>
      <c r="E365" s="167">
        <v>73757</v>
      </c>
      <c r="F365" s="167">
        <v>106698</v>
      </c>
      <c r="G365" s="167">
        <v>0</v>
      </c>
      <c r="H365" s="167">
        <v>106698</v>
      </c>
    </row>
    <row r="366" spans="1:8" ht="12.75">
      <c r="A366" s="177">
        <v>1</v>
      </c>
      <c r="B366" s="124" t="s">
        <v>660</v>
      </c>
      <c r="C366" s="124">
        <v>11500</v>
      </c>
      <c r="D366" s="124">
        <v>0</v>
      </c>
      <c r="E366" s="124">
        <v>11500</v>
      </c>
      <c r="F366" s="178">
        <v>11500</v>
      </c>
      <c r="G366" s="178">
        <v>0</v>
      </c>
      <c r="H366" s="178">
        <v>11500</v>
      </c>
    </row>
    <row r="367" spans="1:8" ht="12.75">
      <c r="A367" s="177">
        <v>2</v>
      </c>
      <c r="B367" s="124" t="s">
        <v>661</v>
      </c>
      <c r="C367" s="124">
        <v>6500</v>
      </c>
      <c r="D367" s="124">
        <v>0</v>
      </c>
      <c r="E367" s="124">
        <v>6500</v>
      </c>
      <c r="F367" s="178">
        <v>7000</v>
      </c>
      <c r="G367" s="178">
        <v>0</v>
      </c>
      <c r="H367" s="178">
        <v>7000</v>
      </c>
    </row>
    <row r="368" spans="1:8" ht="12.75">
      <c r="A368" s="177">
        <v>3</v>
      </c>
      <c r="B368" s="124" t="s">
        <v>662</v>
      </c>
      <c r="C368" s="124">
        <v>5500</v>
      </c>
      <c r="D368" s="124">
        <v>0</v>
      </c>
      <c r="E368" s="124">
        <v>5500</v>
      </c>
      <c r="F368" s="178">
        <v>9300</v>
      </c>
      <c r="G368" s="178">
        <v>0</v>
      </c>
      <c r="H368" s="178">
        <v>9300</v>
      </c>
    </row>
    <row r="369" spans="1:8" ht="26.25">
      <c r="A369" s="177">
        <v>4</v>
      </c>
      <c r="B369" s="124" t="s">
        <v>663</v>
      </c>
      <c r="C369" s="124">
        <v>14748</v>
      </c>
      <c r="D369" s="124">
        <v>0</v>
      </c>
      <c r="E369" s="124">
        <v>14748</v>
      </c>
      <c r="F369" s="178">
        <v>15500</v>
      </c>
      <c r="G369" s="178">
        <v>0</v>
      </c>
      <c r="H369" s="178">
        <v>15500</v>
      </c>
    </row>
    <row r="370" spans="1:8" s="242" customFormat="1" ht="12.75">
      <c r="A370" s="177">
        <v>5</v>
      </c>
      <c r="B370" s="124" t="s">
        <v>664</v>
      </c>
      <c r="C370" s="124">
        <v>4000</v>
      </c>
      <c r="D370" s="124">
        <v>0</v>
      </c>
      <c r="E370" s="124">
        <v>4000</v>
      </c>
      <c r="F370" s="178">
        <v>4000</v>
      </c>
      <c r="G370" s="178">
        <v>0</v>
      </c>
      <c r="H370" s="178">
        <v>4000</v>
      </c>
    </row>
    <row r="371" spans="1:8" s="242" customFormat="1" ht="12.75">
      <c r="A371" s="177">
        <v>6</v>
      </c>
      <c r="B371" s="124" t="s">
        <v>665</v>
      </c>
      <c r="C371" s="124">
        <v>2500</v>
      </c>
      <c r="D371" s="124">
        <v>0</v>
      </c>
      <c r="E371" s="124">
        <v>2500</v>
      </c>
      <c r="F371" s="178">
        <v>2500</v>
      </c>
      <c r="G371" s="178">
        <v>0</v>
      </c>
      <c r="H371" s="178">
        <v>2500</v>
      </c>
    </row>
    <row r="372" spans="1:8" ht="12.75">
      <c r="A372" s="177">
        <v>7</v>
      </c>
      <c r="B372" s="124" t="s">
        <v>666</v>
      </c>
      <c r="C372" s="124">
        <v>3000</v>
      </c>
      <c r="D372" s="124">
        <v>0</v>
      </c>
      <c r="E372" s="124">
        <v>3000</v>
      </c>
      <c r="F372" s="178">
        <v>3000</v>
      </c>
      <c r="G372" s="178">
        <v>0</v>
      </c>
      <c r="H372" s="178">
        <v>3000</v>
      </c>
    </row>
    <row r="373" spans="1:8" ht="26.25">
      <c r="A373" s="177">
        <v>8</v>
      </c>
      <c r="B373" s="253" t="s">
        <v>667</v>
      </c>
      <c r="C373" s="124">
        <v>2897</v>
      </c>
      <c r="D373" s="124">
        <v>0</v>
      </c>
      <c r="E373" s="124">
        <v>2897</v>
      </c>
      <c r="F373" s="178">
        <v>0</v>
      </c>
      <c r="G373" s="178">
        <v>0</v>
      </c>
      <c r="H373" s="178">
        <v>0</v>
      </c>
    </row>
    <row r="374" spans="1:8" s="242" customFormat="1" ht="12.75">
      <c r="A374" s="177">
        <v>9</v>
      </c>
      <c r="B374" s="124" t="s">
        <v>668</v>
      </c>
      <c r="C374" s="124">
        <v>14042</v>
      </c>
      <c r="D374" s="124">
        <v>0</v>
      </c>
      <c r="E374" s="124">
        <v>14042</v>
      </c>
      <c r="F374" s="178">
        <v>9290</v>
      </c>
      <c r="G374" s="178">
        <v>0</v>
      </c>
      <c r="H374" s="178">
        <v>9290</v>
      </c>
    </row>
    <row r="375" spans="1:8" ht="12.75">
      <c r="A375" s="177">
        <v>10</v>
      </c>
      <c r="B375" s="124" t="s">
        <v>669</v>
      </c>
      <c r="C375" s="124">
        <v>3070</v>
      </c>
      <c r="D375" s="124">
        <v>0</v>
      </c>
      <c r="E375" s="124">
        <v>3070</v>
      </c>
      <c r="F375" s="178">
        <v>1500</v>
      </c>
      <c r="G375" s="178">
        <v>0</v>
      </c>
      <c r="H375" s="178">
        <v>1500</v>
      </c>
    </row>
    <row r="376" spans="1:8" ht="12.75">
      <c r="A376" s="177">
        <v>11</v>
      </c>
      <c r="B376" s="124" t="s">
        <v>579</v>
      </c>
      <c r="C376" s="167">
        <v>0</v>
      </c>
      <c r="D376" s="167">
        <v>0</v>
      </c>
      <c r="E376" s="167">
        <v>0</v>
      </c>
      <c r="F376" s="167">
        <v>11100</v>
      </c>
      <c r="G376" s="167">
        <v>0</v>
      </c>
      <c r="H376" s="167">
        <v>11100</v>
      </c>
    </row>
    <row r="377" spans="1:8" ht="12.75">
      <c r="A377" s="177"/>
      <c r="B377" s="248" t="s">
        <v>670</v>
      </c>
      <c r="C377" s="124">
        <v>0</v>
      </c>
      <c r="D377" s="248">
        <v>0</v>
      </c>
      <c r="E377" s="248"/>
      <c r="F377" s="178">
        <v>2000</v>
      </c>
      <c r="G377" s="178">
        <v>0</v>
      </c>
      <c r="H377" s="178">
        <v>2000</v>
      </c>
    </row>
    <row r="378" spans="1:8" ht="12.75">
      <c r="A378" s="177"/>
      <c r="B378" s="248" t="s">
        <v>671</v>
      </c>
      <c r="C378" s="124">
        <v>0</v>
      </c>
      <c r="D378" s="248">
        <v>0</v>
      </c>
      <c r="E378" s="248"/>
      <c r="F378" s="178">
        <v>7000</v>
      </c>
      <c r="G378" s="178">
        <v>0</v>
      </c>
      <c r="H378" s="178">
        <v>7000</v>
      </c>
    </row>
    <row r="379" spans="1:8" ht="12.75">
      <c r="A379" s="177"/>
      <c r="B379" s="248" t="s">
        <v>582</v>
      </c>
      <c r="C379" s="124">
        <v>0</v>
      </c>
      <c r="D379" s="248">
        <v>0</v>
      </c>
      <c r="E379" s="248"/>
      <c r="F379" s="178">
        <v>1500</v>
      </c>
      <c r="G379" s="178">
        <v>0</v>
      </c>
      <c r="H379" s="178">
        <v>1500</v>
      </c>
    </row>
    <row r="380" spans="1:8" ht="12.75">
      <c r="A380" s="177"/>
      <c r="B380" s="248" t="s">
        <v>583</v>
      </c>
      <c r="C380" s="124">
        <v>0</v>
      </c>
      <c r="D380" s="248">
        <v>0</v>
      </c>
      <c r="E380" s="248"/>
      <c r="F380" s="178">
        <v>600</v>
      </c>
      <c r="G380" s="178">
        <v>0</v>
      </c>
      <c r="H380" s="178">
        <v>600</v>
      </c>
    </row>
    <row r="381" spans="1:8" ht="12.75">
      <c r="A381" s="177"/>
      <c r="B381" s="248" t="s">
        <v>584</v>
      </c>
      <c r="C381" s="124">
        <v>0</v>
      </c>
      <c r="D381" s="248">
        <v>0</v>
      </c>
      <c r="E381" s="248"/>
      <c r="F381" s="178">
        <v>0</v>
      </c>
      <c r="G381" s="178">
        <v>0</v>
      </c>
      <c r="H381" s="178">
        <v>0</v>
      </c>
    </row>
    <row r="382" spans="1:8" s="239" customFormat="1" ht="12.75">
      <c r="A382" s="177">
        <v>12</v>
      </c>
      <c r="B382" s="236" t="s">
        <v>672</v>
      </c>
      <c r="C382" s="124">
        <v>6000</v>
      </c>
      <c r="D382" s="124">
        <v>0</v>
      </c>
      <c r="E382" s="124">
        <v>6000</v>
      </c>
      <c r="F382" s="178">
        <v>6073</v>
      </c>
      <c r="G382" s="178">
        <v>0</v>
      </c>
      <c r="H382" s="178">
        <v>6073</v>
      </c>
    </row>
    <row r="383" spans="1:8" s="239" customFormat="1" ht="26.25">
      <c r="A383" s="177">
        <v>13</v>
      </c>
      <c r="B383" s="254" t="s">
        <v>673</v>
      </c>
      <c r="C383" s="249">
        <v>0</v>
      </c>
      <c r="D383" s="249">
        <v>0</v>
      </c>
      <c r="E383" s="249">
        <v>0</v>
      </c>
      <c r="F383" s="249">
        <v>25935</v>
      </c>
      <c r="G383" s="249">
        <v>0</v>
      </c>
      <c r="H383" s="249">
        <v>25935</v>
      </c>
    </row>
    <row r="384" spans="1:8" s="252" customFormat="1" ht="13.5">
      <c r="A384" s="250"/>
      <c r="B384" s="255" t="s">
        <v>662</v>
      </c>
      <c r="C384" s="248"/>
      <c r="D384" s="248"/>
      <c r="E384" s="248"/>
      <c r="F384" s="178">
        <v>19950</v>
      </c>
      <c r="G384" s="256"/>
      <c r="H384" s="178">
        <v>19950</v>
      </c>
    </row>
    <row r="385" spans="1:8" s="252" customFormat="1" ht="13.5">
      <c r="A385" s="250"/>
      <c r="B385" s="255" t="s">
        <v>303</v>
      </c>
      <c r="C385" s="248"/>
      <c r="D385" s="248"/>
      <c r="E385" s="248"/>
      <c r="F385" s="178">
        <v>5985</v>
      </c>
      <c r="G385" s="256"/>
      <c r="H385" s="178">
        <v>5985</v>
      </c>
    </row>
    <row r="386" spans="1:8" s="240" customFormat="1" ht="12.75">
      <c r="A386" s="232" t="s">
        <v>674</v>
      </c>
      <c r="B386" s="233" t="s">
        <v>675</v>
      </c>
      <c r="C386" s="167">
        <v>93258.01</v>
      </c>
      <c r="D386" s="167">
        <v>0</v>
      </c>
      <c r="E386" s="167">
        <v>93258.01</v>
      </c>
      <c r="F386" s="167">
        <v>43944</v>
      </c>
      <c r="G386" s="167">
        <v>0</v>
      </c>
      <c r="H386" s="167">
        <v>43944</v>
      </c>
    </row>
    <row r="387" spans="1:8" ht="12.75">
      <c r="A387" s="177">
        <v>1</v>
      </c>
      <c r="B387" s="124" t="s">
        <v>676</v>
      </c>
      <c r="C387" s="124">
        <v>7300</v>
      </c>
      <c r="D387" s="124">
        <v>0</v>
      </c>
      <c r="E387" s="124">
        <v>7300</v>
      </c>
      <c r="F387" s="178">
        <v>0</v>
      </c>
      <c r="G387" s="178">
        <v>0</v>
      </c>
      <c r="H387" s="178">
        <v>0</v>
      </c>
    </row>
    <row r="388" spans="1:8" s="251" customFormat="1" ht="12.75">
      <c r="A388" s="177">
        <v>2</v>
      </c>
      <c r="B388" s="124" t="s">
        <v>677</v>
      </c>
      <c r="C388" s="124">
        <v>23100</v>
      </c>
      <c r="D388" s="124">
        <v>0</v>
      </c>
      <c r="E388" s="124">
        <v>23100</v>
      </c>
      <c r="F388" s="167">
        <v>7100</v>
      </c>
      <c r="G388" s="167">
        <v>0</v>
      </c>
      <c r="H388" s="167">
        <v>7100</v>
      </c>
    </row>
    <row r="389" spans="1:8" s="251" customFormat="1" ht="12.75">
      <c r="A389" s="250"/>
      <c r="B389" s="248" t="s">
        <v>678</v>
      </c>
      <c r="C389" s="124">
        <v>7100</v>
      </c>
      <c r="D389" s="124">
        <v>0</v>
      </c>
      <c r="E389" s="124">
        <v>7100</v>
      </c>
      <c r="F389" s="178">
        <v>7100</v>
      </c>
      <c r="G389" s="178">
        <v>0</v>
      </c>
      <c r="H389" s="178">
        <v>7100</v>
      </c>
    </row>
    <row r="390" spans="1:8" ht="12.75">
      <c r="A390" s="250"/>
      <c r="B390" s="257" t="s">
        <v>679</v>
      </c>
      <c r="C390" s="124">
        <v>16000</v>
      </c>
      <c r="D390" s="124">
        <v>0</v>
      </c>
      <c r="E390" s="124">
        <v>16000</v>
      </c>
      <c r="F390" s="178">
        <v>0</v>
      </c>
      <c r="G390" s="178">
        <v>0</v>
      </c>
      <c r="H390" s="178">
        <v>0</v>
      </c>
    </row>
    <row r="391" spans="1:8" ht="32.25" customHeight="1">
      <c r="A391" s="177">
        <v>3</v>
      </c>
      <c r="B391" s="176" t="s">
        <v>680</v>
      </c>
      <c r="C391" s="124">
        <v>2520</v>
      </c>
      <c r="D391" s="124">
        <v>0</v>
      </c>
      <c r="E391" s="124">
        <v>2520</v>
      </c>
      <c r="F391" s="178">
        <v>0</v>
      </c>
      <c r="G391" s="178">
        <v>0</v>
      </c>
      <c r="H391" s="178">
        <v>0</v>
      </c>
    </row>
    <row r="392" spans="1:8" ht="26.25">
      <c r="A392" s="177">
        <v>4</v>
      </c>
      <c r="B392" s="254" t="s">
        <v>681</v>
      </c>
      <c r="C392" s="124">
        <v>514</v>
      </c>
      <c r="D392" s="124">
        <v>0</v>
      </c>
      <c r="E392" s="124">
        <v>514</v>
      </c>
      <c r="F392" s="178">
        <v>514</v>
      </c>
      <c r="G392" s="178">
        <v>0</v>
      </c>
      <c r="H392" s="178">
        <v>514</v>
      </c>
    </row>
    <row r="393" spans="1:8" ht="26.25">
      <c r="A393" s="177">
        <v>5</v>
      </c>
      <c r="B393" s="254" t="s">
        <v>682</v>
      </c>
      <c r="C393" s="124">
        <v>280</v>
      </c>
      <c r="D393" s="124">
        <v>0</v>
      </c>
      <c r="E393" s="124">
        <v>280</v>
      </c>
      <c r="F393" s="178">
        <v>280</v>
      </c>
      <c r="G393" s="178">
        <v>0</v>
      </c>
      <c r="H393" s="178">
        <v>280</v>
      </c>
    </row>
    <row r="394" spans="1:8" ht="12.75">
      <c r="A394" s="177">
        <v>6</v>
      </c>
      <c r="B394" s="124" t="s">
        <v>683</v>
      </c>
      <c r="C394" s="124">
        <v>50</v>
      </c>
      <c r="D394" s="124">
        <v>0</v>
      </c>
      <c r="E394" s="124">
        <v>50</v>
      </c>
      <c r="F394" s="178">
        <v>50</v>
      </c>
      <c r="G394" s="178">
        <v>0</v>
      </c>
      <c r="H394" s="178">
        <v>50</v>
      </c>
    </row>
    <row r="395" spans="1:8" ht="47.25" customHeight="1">
      <c r="A395" s="177">
        <v>7</v>
      </c>
      <c r="B395" s="124" t="s">
        <v>684</v>
      </c>
      <c r="C395" s="124">
        <v>500</v>
      </c>
      <c r="D395" s="124">
        <v>0</v>
      </c>
      <c r="E395" s="124">
        <v>500</v>
      </c>
      <c r="F395" s="178">
        <v>500</v>
      </c>
      <c r="G395" s="178">
        <v>0</v>
      </c>
      <c r="H395" s="178">
        <v>500</v>
      </c>
    </row>
    <row r="396" spans="1:8" ht="12.75">
      <c r="A396" s="177">
        <v>8</v>
      </c>
      <c r="B396" s="124" t="s">
        <v>685</v>
      </c>
      <c r="C396" s="124">
        <v>0</v>
      </c>
      <c r="D396" s="124"/>
      <c r="E396" s="124"/>
      <c r="F396" s="178">
        <v>500</v>
      </c>
      <c r="G396" s="178">
        <v>0</v>
      </c>
      <c r="H396" s="178">
        <v>500</v>
      </c>
    </row>
    <row r="397" spans="1:8" ht="26.25">
      <c r="A397" s="177">
        <v>9</v>
      </c>
      <c r="B397" s="254" t="s">
        <v>673</v>
      </c>
      <c r="C397" s="124">
        <v>24034.01</v>
      </c>
      <c r="D397" s="124">
        <v>0</v>
      </c>
      <c r="E397" s="124">
        <v>24034.01</v>
      </c>
      <c r="F397" s="178">
        <v>0</v>
      </c>
      <c r="G397" s="178">
        <v>0</v>
      </c>
      <c r="H397" s="178">
        <v>0</v>
      </c>
    </row>
    <row r="398" spans="1:8" s="239" customFormat="1" ht="15" customHeight="1">
      <c r="A398" s="177">
        <v>10</v>
      </c>
      <c r="B398" s="124" t="s">
        <v>686</v>
      </c>
      <c r="C398" s="124">
        <v>34960</v>
      </c>
      <c r="D398" s="124">
        <v>0</v>
      </c>
      <c r="E398" s="124">
        <v>34960</v>
      </c>
      <c r="F398" s="178">
        <v>35000</v>
      </c>
      <c r="G398" s="178">
        <v>0</v>
      </c>
      <c r="H398" s="178">
        <v>35000</v>
      </c>
    </row>
    <row r="399" spans="1:8" s="231" customFormat="1" ht="26.25">
      <c r="A399" s="258" t="s">
        <v>687</v>
      </c>
      <c r="B399" s="259" t="s">
        <v>688</v>
      </c>
      <c r="C399" s="260">
        <v>46201.245136569974</v>
      </c>
      <c r="D399" s="260">
        <v>0</v>
      </c>
      <c r="E399" s="260">
        <v>46201.245136569974</v>
      </c>
      <c r="F399" s="261">
        <v>24850</v>
      </c>
      <c r="G399" s="261">
        <v>0</v>
      </c>
      <c r="H399" s="261">
        <v>24850</v>
      </c>
    </row>
    <row r="400" spans="3:8" ht="12.75">
      <c r="C400" s="262"/>
      <c r="D400" s="262"/>
      <c r="E400" s="262"/>
      <c r="F400" s="263"/>
      <c r="G400" s="263"/>
      <c r="H400" s="263"/>
    </row>
    <row r="401" spans="2:8" ht="12.75">
      <c r="B401" s="131"/>
      <c r="C401" s="129"/>
      <c r="D401" s="129"/>
      <c r="E401" s="262"/>
      <c r="F401" s="263"/>
      <c r="G401" s="263"/>
      <c r="H401" s="263"/>
    </row>
    <row r="402" spans="2:8" ht="27.75" customHeight="1">
      <c r="B402" s="129"/>
      <c r="C402" s="129"/>
      <c r="D402" s="129"/>
      <c r="E402" s="121"/>
      <c r="F402" s="122"/>
      <c r="G402" s="122"/>
      <c r="H402" s="122"/>
    </row>
    <row r="403" spans="2:8" ht="12.75">
      <c r="B403" s="129"/>
      <c r="C403" s="129"/>
      <c r="D403" s="129"/>
      <c r="E403" s="121"/>
      <c r="F403" s="122"/>
      <c r="G403" s="122"/>
      <c r="H403" s="122"/>
    </row>
    <row r="404" spans="2:8" ht="23.25" customHeight="1">
      <c r="B404" s="129"/>
      <c r="C404" s="129"/>
      <c r="D404" s="129"/>
      <c r="E404" s="121"/>
      <c r="F404" s="122"/>
      <c r="G404" s="122"/>
      <c r="H404" s="122"/>
    </row>
    <row r="405" spans="2:8" ht="12.75">
      <c r="B405" s="129"/>
      <c r="C405" s="129"/>
      <c r="E405" s="121"/>
      <c r="F405" s="122"/>
      <c r="G405" s="122"/>
      <c r="H405" s="122"/>
    </row>
    <row r="406" spans="2:8" ht="12.75">
      <c r="B406" s="129"/>
      <c r="C406" s="129"/>
      <c r="D406" s="130"/>
      <c r="E406" s="121"/>
      <c r="F406" s="122"/>
      <c r="G406" s="122"/>
      <c r="H406" s="122"/>
    </row>
    <row r="407" spans="2:8" ht="12.75">
      <c r="B407" s="132"/>
      <c r="C407" s="132"/>
      <c r="D407" s="133"/>
      <c r="E407" s="121"/>
      <c r="F407" s="122"/>
      <c r="G407" s="122"/>
      <c r="H407" s="122"/>
    </row>
    <row r="408" spans="2:8" ht="12.75">
      <c r="B408" s="132"/>
      <c r="C408" s="132"/>
      <c r="D408" s="133"/>
      <c r="E408" s="121"/>
      <c r="F408" s="122"/>
      <c r="G408" s="122"/>
      <c r="H408" s="122"/>
    </row>
    <row r="409" spans="2:8" ht="12.75">
      <c r="B409" s="132"/>
      <c r="C409" s="132"/>
      <c r="D409" s="133"/>
      <c r="E409" s="121"/>
      <c r="F409" s="122"/>
      <c r="G409" s="122"/>
      <c r="H409" s="122"/>
    </row>
    <row r="410" spans="2:8" ht="12.75">
      <c r="B410" s="132"/>
      <c r="C410" s="132"/>
      <c r="D410" s="133"/>
      <c r="E410" s="121"/>
      <c r="F410" s="122"/>
      <c r="G410" s="122"/>
      <c r="H410" s="122"/>
    </row>
    <row r="411" spans="2:8" ht="12.75">
      <c r="B411" s="132"/>
      <c r="C411" s="132"/>
      <c r="D411" s="134"/>
      <c r="E411" s="121"/>
      <c r="F411" s="122"/>
      <c r="G411" s="122"/>
      <c r="H411" s="122"/>
    </row>
    <row r="412" spans="2:8" ht="12.75">
      <c r="B412" s="132"/>
      <c r="C412" s="132"/>
      <c r="D412" s="134"/>
      <c r="E412" s="121"/>
      <c r="F412" s="122"/>
      <c r="G412" s="122"/>
      <c r="H412" s="122"/>
    </row>
    <row r="413" spans="2:8" ht="12.75">
      <c r="B413" s="129"/>
      <c r="C413" s="129"/>
      <c r="D413" s="129"/>
      <c r="E413" s="121"/>
      <c r="F413" s="122"/>
      <c r="G413" s="122"/>
      <c r="H413" s="122"/>
    </row>
  </sheetData>
  <sheetProtection/>
  <mergeCells count="15">
    <mergeCell ref="F6:H6"/>
    <mergeCell ref="C7:C8"/>
    <mergeCell ref="D7:E7"/>
    <mergeCell ref="F7:F8"/>
    <mergeCell ref="G7:H7"/>
    <mergeCell ref="A6:A8"/>
    <mergeCell ref="B6:B8"/>
    <mergeCell ref="D1:E1"/>
    <mergeCell ref="F1:G1"/>
    <mergeCell ref="A2:H2"/>
    <mergeCell ref="A3:H3"/>
    <mergeCell ref="A4:H4"/>
    <mergeCell ref="C5:E5"/>
    <mergeCell ref="F5:H5"/>
    <mergeCell ref="C6:E6"/>
  </mergeCells>
  <printOptions/>
  <pageMargins left="0.77" right="0.2" top="0.4" bottom="0.4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9">
      <selection activeCell="H17" sqref="H17"/>
    </sheetView>
  </sheetViews>
  <sheetFormatPr defaultColWidth="8.09765625" defaultRowHeight="15"/>
  <cols>
    <col min="1" max="1" width="2.8984375" style="19" customWidth="1"/>
    <col min="2" max="2" width="17.09765625" style="4" customWidth="1"/>
    <col min="3" max="3" width="7.09765625" style="20" customWidth="1"/>
    <col min="4" max="4" width="8.5" style="20" customWidth="1"/>
    <col min="5" max="5" width="5.296875" style="4" customWidth="1"/>
    <col min="6" max="6" width="5.59765625" style="4" customWidth="1"/>
    <col min="7" max="8" width="5.69921875" style="4" customWidth="1"/>
    <col min="9" max="10" width="5.8984375" style="4" customWidth="1"/>
    <col min="11" max="14" width="6.296875" style="4" customWidth="1"/>
    <col min="15" max="15" width="7" style="4" customWidth="1"/>
    <col min="16" max="16" width="7.3984375" style="4" customWidth="1"/>
    <col min="17" max="20" width="6.296875" style="4" customWidth="1"/>
    <col min="21" max="21" width="8.59765625" style="4" bestFit="1" customWidth="1"/>
    <col min="22" max="25" width="8.296875" style="4" bestFit="1" customWidth="1"/>
    <col min="26" max="26" width="8.09765625" style="4" customWidth="1"/>
    <col min="27" max="29" width="8.296875" style="4" bestFit="1" customWidth="1"/>
    <col min="30" max="16384" width="8.09765625" style="4" customWidth="1"/>
  </cols>
  <sheetData>
    <row r="1" spans="1:20" s="11" customFormat="1" ht="17.25">
      <c r="A1" s="7"/>
      <c r="B1" s="8"/>
      <c r="C1" s="9"/>
      <c r="D1" s="9"/>
      <c r="E1" s="10"/>
      <c r="F1" s="10"/>
      <c r="G1" s="10"/>
      <c r="H1" s="10"/>
      <c r="M1" s="10"/>
      <c r="N1" s="10"/>
      <c r="O1" s="10"/>
      <c r="P1" s="10"/>
      <c r="Q1" s="335" t="s">
        <v>129</v>
      </c>
      <c r="R1" s="335"/>
      <c r="S1" s="335"/>
      <c r="T1" s="12"/>
    </row>
    <row r="2" spans="1:19" s="11" customFormat="1" ht="17.25">
      <c r="A2" s="336" t="s">
        <v>185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20" s="11" customFormat="1" ht="24" customHeight="1" hidden="1">
      <c r="A3" s="337" t="s">
        <v>156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13"/>
    </row>
    <row r="4" spans="1:20" s="11" customFormat="1" ht="24" customHeight="1">
      <c r="A4" s="337" t="s">
        <v>186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1:20" ht="21" customHeight="1">
      <c r="A5" s="338"/>
      <c r="B5" s="338"/>
      <c r="C5" s="338"/>
      <c r="D5" s="338"/>
      <c r="E5" s="338"/>
      <c r="F5" s="338"/>
      <c r="G5" s="338"/>
      <c r="H5" s="338"/>
      <c r="I5" s="338"/>
      <c r="J5" s="14"/>
      <c r="K5" s="15"/>
      <c r="L5" s="15"/>
      <c r="M5" s="14"/>
      <c r="N5" s="14"/>
      <c r="O5" s="339" t="s">
        <v>34</v>
      </c>
      <c r="P5" s="339"/>
      <c r="Q5" s="339"/>
      <c r="R5" s="339"/>
      <c r="S5" s="340"/>
      <c r="T5" s="16"/>
    </row>
    <row r="6" spans="1:20" ht="12.75">
      <c r="A6" s="341" t="s">
        <v>112</v>
      </c>
      <c r="B6" s="332" t="s">
        <v>69</v>
      </c>
      <c r="C6" s="332" t="s">
        <v>16</v>
      </c>
      <c r="D6" s="332"/>
      <c r="E6" s="331" t="s">
        <v>82</v>
      </c>
      <c r="F6" s="331"/>
      <c r="G6" s="331" t="s">
        <v>50</v>
      </c>
      <c r="H6" s="331"/>
      <c r="I6" s="331" t="s">
        <v>51</v>
      </c>
      <c r="J6" s="331"/>
      <c r="K6" s="331" t="s">
        <v>52</v>
      </c>
      <c r="L6" s="331"/>
      <c r="M6" s="331" t="s">
        <v>83</v>
      </c>
      <c r="N6" s="331"/>
      <c r="O6" s="334" t="s">
        <v>53</v>
      </c>
      <c r="P6" s="334"/>
      <c r="Q6" s="331" t="s">
        <v>54</v>
      </c>
      <c r="R6" s="331"/>
      <c r="S6" s="331" t="s">
        <v>55</v>
      </c>
      <c r="T6" s="331"/>
    </row>
    <row r="7" spans="1:20" ht="22.5">
      <c r="A7" s="342"/>
      <c r="B7" s="333"/>
      <c r="C7" s="192" t="s">
        <v>160</v>
      </c>
      <c r="D7" s="192" t="s">
        <v>187</v>
      </c>
      <c r="E7" s="192" t="s">
        <v>160</v>
      </c>
      <c r="F7" s="192" t="s">
        <v>187</v>
      </c>
      <c r="G7" s="192" t="s">
        <v>160</v>
      </c>
      <c r="H7" s="192" t="s">
        <v>187</v>
      </c>
      <c r="I7" s="192" t="s">
        <v>160</v>
      </c>
      <c r="J7" s="192" t="s">
        <v>187</v>
      </c>
      <c r="K7" s="192" t="s">
        <v>160</v>
      </c>
      <c r="L7" s="192" t="s">
        <v>187</v>
      </c>
      <c r="M7" s="192" t="s">
        <v>160</v>
      </c>
      <c r="N7" s="192" t="s">
        <v>187</v>
      </c>
      <c r="O7" s="192" t="s">
        <v>160</v>
      </c>
      <c r="P7" s="192" t="s">
        <v>187</v>
      </c>
      <c r="Q7" s="192" t="s">
        <v>160</v>
      </c>
      <c r="R7" s="192" t="s">
        <v>187</v>
      </c>
      <c r="S7" s="192" t="s">
        <v>160</v>
      </c>
      <c r="T7" s="192" t="s">
        <v>187</v>
      </c>
    </row>
    <row r="8" spans="1:20" s="43" customFormat="1" ht="24.75" customHeight="1">
      <c r="A8" s="193" t="s">
        <v>48</v>
      </c>
      <c r="B8" s="194" t="s">
        <v>38</v>
      </c>
      <c r="C8" s="195">
        <v>964030</v>
      </c>
      <c r="D8" s="195">
        <v>3786280</v>
      </c>
      <c r="E8" s="195">
        <v>26430</v>
      </c>
      <c r="F8" s="195">
        <v>27750</v>
      </c>
      <c r="G8" s="195">
        <v>66500</v>
      </c>
      <c r="H8" s="195">
        <v>81650</v>
      </c>
      <c r="I8" s="195">
        <v>223600</v>
      </c>
      <c r="J8" s="195">
        <v>282500</v>
      </c>
      <c r="K8" s="195">
        <v>325850</v>
      </c>
      <c r="L8" s="195">
        <v>360650</v>
      </c>
      <c r="M8" s="195">
        <v>384400</v>
      </c>
      <c r="N8" s="195">
        <v>488850</v>
      </c>
      <c r="O8" s="195">
        <v>1886700</v>
      </c>
      <c r="P8" s="195">
        <v>1818800</v>
      </c>
      <c r="Q8" s="195">
        <v>326880</v>
      </c>
      <c r="R8" s="195">
        <v>449130</v>
      </c>
      <c r="S8" s="195">
        <v>223670</v>
      </c>
      <c r="T8" s="195">
        <v>276950</v>
      </c>
    </row>
    <row r="9" spans="1:20" s="46" customFormat="1" ht="24">
      <c r="A9" s="44"/>
      <c r="B9" s="17" t="s">
        <v>119</v>
      </c>
      <c r="C9" s="45">
        <v>628230</v>
      </c>
      <c r="D9" s="45">
        <v>2368800</v>
      </c>
      <c r="E9" s="45">
        <v>24030</v>
      </c>
      <c r="F9" s="45">
        <v>26275</v>
      </c>
      <c r="G9" s="45">
        <v>61070</v>
      </c>
      <c r="H9" s="45">
        <v>74825</v>
      </c>
      <c r="I9" s="45">
        <v>196650</v>
      </c>
      <c r="J9" s="45">
        <v>228565</v>
      </c>
      <c r="K9" s="45">
        <v>276100</v>
      </c>
      <c r="L9" s="45">
        <v>313765</v>
      </c>
      <c r="M9" s="45">
        <v>318150</v>
      </c>
      <c r="N9" s="45">
        <v>407125</v>
      </c>
      <c r="O9" s="45">
        <v>738750</v>
      </c>
      <c r="P9" s="45">
        <v>719850</v>
      </c>
      <c r="Q9" s="45">
        <v>287380</v>
      </c>
      <c r="R9" s="45">
        <v>359155</v>
      </c>
      <c r="S9" s="45">
        <v>188020</v>
      </c>
      <c r="T9" s="45">
        <v>239240</v>
      </c>
    </row>
    <row r="10" spans="1:20" s="43" customFormat="1" ht="19.5" customHeight="1">
      <c r="A10" s="47">
        <v>1</v>
      </c>
      <c r="B10" s="188" t="s">
        <v>39</v>
      </c>
      <c r="C10" s="48">
        <v>5500</v>
      </c>
      <c r="D10" s="48">
        <v>5500</v>
      </c>
      <c r="E10" s="293"/>
      <c r="F10" s="293"/>
      <c r="G10" s="294"/>
      <c r="H10" s="294"/>
      <c r="I10" s="294"/>
      <c r="J10" s="294"/>
      <c r="K10" s="294"/>
      <c r="L10" s="294"/>
      <c r="M10" s="294"/>
      <c r="N10" s="294"/>
      <c r="O10" s="187">
        <v>5500</v>
      </c>
      <c r="P10" s="187">
        <v>5500</v>
      </c>
      <c r="Q10" s="294"/>
      <c r="R10" s="294"/>
      <c r="S10" s="183"/>
      <c r="T10" s="183"/>
    </row>
    <row r="11" spans="1:20" s="43" customFormat="1" ht="19.5" customHeight="1">
      <c r="A11" s="47">
        <v>2</v>
      </c>
      <c r="B11" s="188" t="s">
        <v>42</v>
      </c>
      <c r="C11" s="48">
        <v>0</v>
      </c>
      <c r="D11" s="48">
        <v>0</v>
      </c>
      <c r="E11" s="293"/>
      <c r="F11" s="293"/>
      <c r="G11" s="294"/>
      <c r="H11" s="294"/>
      <c r="I11" s="294"/>
      <c r="J11" s="294"/>
      <c r="K11" s="294"/>
      <c r="L11" s="294"/>
      <c r="M11" s="294"/>
      <c r="N11" s="294"/>
      <c r="O11" s="187"/>
      <c r="P11" s="187"/>
      <c r="Q11" s="294"/>
      <c r="R11" s="294"/>
      <c r="S11" s="183"/>
      <c r="T11" s="183"/>
    </row>
    <row r="12" spans="1:20" s="43" customFormat="1" ht="19.5" customHeight="1">
      <c r="A12" s="47">
        <v>3</v>
      </c>
      <c r="B12" s="188" t="s">
        <v>40</v>
      </c>
      <c r="C12" s="48">
        <v>255400</v>
      </c>
      <c r="D12" s="48">
        <v>246500</v>
      </c>
      <c r="E12" s="187">
        <v>8500</v>
      </c>
      <c r="F12" s="187">
        <v>7500</v>
      </c>
      <c r="G12" s="187">
        <v>21500</v>
      </c>
      <c r="H12" s="187">
        <v>22500</v>
      </c>
      <c r="I12" s="187">
        <v>20500</v>
      </c>
      <c r="J12" s="187">
        <v>19000</v>
      </c>
      <c r="K12" s="187">
        <v>27500</v>
      </c>
      <c r="L12" s="187">
        <v>28000</v>
      </c>
      <c r="M12" s="187">
        <v>41000</v>
      </c>
      <c r="N12" s="187">
        <v>41500</v>
      </c>
      <c r="O12" s="187">
        <v>86000</v>
      </c>
      <c r="P12" s="187">
        <v>73000</v>
      </c>
      <c r="Q12" s="187">
        <v>15400</v>
      </c>
      <c r="R12" s="187">
        <v>18000</v>
      </c>
      <c r="S12" s="187">
        <v>35000</v>
      </c>
      <c r="T12" s="183">
        <v>37000</v>
      </c>
    </row>
    <row r="13" spans="1:20" s="43" customFormat="1" ht="19.5" customHeight="1">
      <c r="A13" s="47">
        <v>4</v>
      </c>
      <c r="B13" s="188" t="s">
        <v>106</v>
      </c>
      <c r="C13" s="48">
        <v>300000</v>
      </c>
      <c r="D13" s="48">
        <v>360000</v>
      </c>
      <c r="E13" s="187">
        <v>6000</v>
      </c>
      <c r="F13" s="187">
        <v>9900</v>
      </c>
      <c r="G13" s="294">
        <v>13300</v>
      </c>
      <c r="H13" s="294">
        <v>13000</v>
      </c>
      <c r="I13" s="187">
        <v>16100</v>
      </c>
      <c r="J13" s="187">
        <v>21000</v>
      </c>
      <c r="K13" s="187">
        <v>28700</v>
      </c>
      <c r="L13" s="187">
        <v>35000</v>
      </c>
      <c r="M13" s="187">
        <v>46300</v>
      </c>
      <c r="N13" s="187">
        <v>61600</v>
      </c>
      <c r="O13" s="187">
        <v>143500</v>
      </c>
      <c r="P13" s="187">
        <v>157000</v>
      </c>
      <c r="Q13" s="187">
        <v>20600</v>
      </c>
      <c r="R13" s="187">
        <v>31000</v>
      </c>
      <c r="S13" s="187">
        <v>25500</v>
      </c>
      <c r="T13" s="183">
        <v>31500</v>
      </c>
    </row>
    <row r="14" spans="1:20" s="43" customFormat="1" ht="19.5" customHeight="1">
      <c r="A14" s="47">
        <v>5</v>
      </c>
      <c r="B14" s="49" t="s">
        <v>105</v>
      </c>
      <c r="C14" s="48">
        <v>6000</v>
      </c>
      <c r="D14" s="48">
        <v>5130</v>
      </c>
      <c r="E14" s="187"/>
      <c r="F14" s="187"/>
      <c r="G14" s="187"/>
      <c r="H14" s="187"/>
      <c r="I14" s="187">
        <v>0</v>
      </c>
      <c r="J14" s="187"/>
      <c r="K14" s="187">
        <v>50</v>
      </c>
      <c r="L14" s="187">
        <v>100</v>
      </c>
      <c r="M14" s="187">
        <v>100</v>
      </c>
      <c r="N14" s="187">
        <v>100</v>
      </c>
      <c r="O14" s="187">
        <v>5700</v>
      </c>
      <c r="P14" s="187">
        <v>4800</v>
      </c>
      <c r="Q14" s="187">
        <v>80</v>
      </c>
      <c r="R14" s="187">
        <v>80</v>
      </c>
      <c r="S14" s="187">
        <v>70</v>
      </c>
      <c r="T14" s="183">
        <v>50</v>
      </c>
    </row>
    <row r="15" spans="1:20" s="43" customFormat="1" ht="19.5" customHeight="1">
      <c r="A15" s="47">
        <v>6</v>
      </c>
      <c r="B15" s="188" t="s">
        <v>22</v>
      </c>
      <c r="C15" s="48">
        <v>175000</v>
      </c>
      <c r="D15" s="48">
        <v>14600</v>
      </c>
      <c r="E15" s="187">
        <v>300</v>
      </c>
      <c r="F15" s="187">
        <v>50</v>
      </c>
      <c r="G15" s="187">
        <v>2200</v>
      </c>
      <c r="H15" s="187">
        <v>150</v>
      </c>
      <c r="I15" s="187">
        <v>3500</v>
      </c>
      <c r="J15" s="187">
        <v>250</v>
      </c>
      <c r="K15" s="187">
        <v>2500</v>
      </c>
      <c r="L15" s="187">
        <v>450</v>
      </c>
      <c r="M15" s="187">
        <v>3500</v>
      </c>
      <c r="N15" s="187">
        <v>450</v>
      </c>
      <c r="O15" s="187">
        <v>152300</v>
      </c>
      <c r="P15" s="187">
        <v>12500</v>
      </c>
      <c r="Q15" s="187">
        <v>5200</v>
      </c>
      <c r="R15" s="187">
        <v>350</v>
      </c>
      <c r="S15" s="187">
        <v>5500</v>
      </c>
      <c r="T15" s="183">
        <v>400</v>
      </c>
    </row>
    <row r="16" spans="1:20" s="43" customFormat="1" ht="19.5" customHeight="1">
      <c r="A16" s="47">
        <v>7</v>
      </c>
      <c r="B16" s="188" t="s">
        <v>41</v>
      </c>
      <c r="C16" s="48">
        <v>103800</v>
      </c>
      <c r="D16" s="48">
        <v>104650</v>
      </c>
      <c r="E16" s="187">
        <v>1400</v>
      </c>
      <c r="F16" s="187">
        <v>1150</v>
      </c>
      <c r="G16" s="187">
        <v>2000</v>
      </c>
      <c r="H16" s="187">
        <v>1800</v>
      </c>
      <c r="I16" s="187">
        <v>4000</v>
      </c>
      <c r="J16" s="187">
        <v>5500</v>
      </c>
      <c r="K16" s="187">
        <v>7200</v>
      </c>
      <c r="L16" s="187">
        <v>7500</v>
      </c>
      <c r="M16" s="187">
        <v>15000</v>
      </c>
      <c r="N16" s="187">
        <v>16000</v>
      </c>
      <c r="O16" s="187">
        <v>63500</v>
      </c>
      <c r="P16" s="187">
        <v>61000</v>
      </c>
      <c r="Q16" s="187">
        <v>5200</v>
      </c>
      <c r="R16" s="187">
        <v>6500</v>
      </c>
      <c r="S16" s="187">
        <v>5500</v>
      </c>
      <c r="T16" s="183">
        <v>5200</v>
      </c>
    </row>
    <row r="17" spans="1:20" s="43" customFormat="1" ht="19.5" customHeight="1">
      <c r="A17" s="47">
        <v>8</v>
      </c>
      <c r="B17" s="188" t="s">
        <v>107</v>
      </c>
      <c r="C17" s="48">
        <v>34400</v>
      </c>
      <c r="D17" s="48">
        <v>32700</v>
      </c>
      <c r="E17" s="187">
        <v>2100</v>
      </c>
      <c r="F17" s="187">
        <v>1500</v>
      </c>
      <c r="G17" s="187">
        <v>3700</v>
      </c>
      <c r="H17" s="187">
        <v>5500</v>
      </c>
      <c r="I17" s="187">
        <v>2800</v>
      </c>
      <c r="J17" s="187">
        <v>2600</v>
      </c>
      <c r="K17" s="187">
        <v>3200</v>
      </c>
      <c r="L17" s="187">
        <v>3000</v>
      </c>
      <c r="M17" s="187">
        <v>6200</v>
      </c>
      <c r="N17" s="187">
        <v>4800</v>
      </c>
      <c r="O17" s="187">
        <v>9300</v>
      </c>
      <c r="P17" s="187">
        <v>8200</v>
      </c>
      <c r="Q17" s="187">
        <v>3100</v>
      </c>
      <c r="R17" s="187">
        <v>3100</v>
      </c>
      <c r="S17" s="187">
        <v>4000</v>
      </c>
      <c r="T17" s="183">
        <v>4000</v>
      </c>
    </row>
    <row r="18" spans="1:20" s="46" customFormat="1" ht="28.5" customHeight="1">
      <c r="A18" s="50"/>
      <c r="B18" s="18" t="s">
        <v>154</v>
      </c>
      <c r="C18" s="52">
        <v>5850</v>
      </c>
      <c r="D18" s="52">
        <v>10000</v>
      </c>
      <c r="E18" s="181">
        <v>50</v>
      </c>
      <c r="F18" s="181">
        <v>200</v>
      </c>
      <c r="G18" s="181">
        <v>1500</v>
      </c>
      <c r="H18" s="181">
        <v>3400</v>
      </c>
      <c r="I18" s="181">
        <v>500</v>
      </c>
      <c r="J18" s="181">
        <v>700</v>
      </c>
      <c r="K18" s="181">
        <v>200</v>
      </c>
      <c r="L18" s="181">
        <v>200</v>
      </c>
      <c r="M18" s="181">
        <v>1000</v>
      </c>
      <c r="N18" s="181">
        <v>1400</v>
      </c>
      <c r="O18" s="181">
        <v>700</v>
      </c>
      <c r="P18" s="181">
        <v>1500</v>
      </c>
      <c r="Q18" s="181">
        <v>1300</v>
      </c>
      <c r="R18" s="181">
        <v>1600</v>
      </c>
      <c r="S18" s="181">
        <v>600</v>
      </c>
      <c r="T18" s="181">
        <v>1000</v>
      </c>
    </row>
    <row r="19" spans="1:20" s="46" customFormat="1" ht="18" customHeight="1">
      <c r="A19" s="50"/>
      <c r="B19" s="18" t="s">
        <v>153</v>
      </c>
      <c r="C19" s="52"/>
      <c r="D19" s="52"/>
      <c r="E19" s="181">
        <v>1000</v>
      </c>
      <c r="F19" s="181">
        <v>600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</row>
    <row r="20" spans="1:20" s="43" customFormat="1" ht="19.5" customHeight="1">
      <c r="A20" s="47">
        <v>9</v>
      </c>
      <c r="B20" s="188" t="s">
        <v>26</v>
      </c>
      <c r="C20" s="48">
        <v>2500000</v>
      </c>
      <c r="D20" s="48">
        <v>2944000</v>
      </c>
      <c r="E20" s="187">
        <v>5000</v>
      </c>
      <c r="F20" s="187">
        <v>5000</v>
      </c>
      <c r="G20" s="187">
        <v>15000</v>
      </c>
      <c r="H20" s="187">
        <v>30000</v>
      </c>
      <c r="I20" s="187">
        <v>172000</v>
      </c>
      <c r="J20" s="187">
        <v>230000</v>
      </c>
      <c r="K20" s="187">
        <v>250000</v>
      </c>
      <c r="L20" s="187">
        <v>280000</v>
      </c>
      <c r="M20" s="187">
        <v>257000</v>
      </c>
      <c r="N20" s="187">
        <v>350000</v>
      </c>
      <c r="O20" s="187">
        <v>1395000</v>
      </c>
      <c r="P20" s="187">
        <v>1479000</v>
      </c>
      <c r="Q20" s="187">
        <v>267000</v>
      </c>
      <c r="R20" s="187">
        <v>380000</v>
      </c>
      <c r="S20" s="187">
        <v>139000</v>
      </c>
      <c r="T20" s="187">
        <v>190000</v>
      </c>
    </row>
    <row r="21" spans="1:20" s="46" customFormat="1" ht="19.5" customHeight="1">
      <c r="A21" s="50"/>
      <c r="B21" s="51" t="s">
        <v>193</v>
      </c>
      <c r="C21" s="52"/>
      <c r="D21" s="52">
        <v>2370000</v>
      </c>
      <c r="E21" s="181">
        <v>5000</v>
      </c>
      <c r="F21" s="181">
        <v>5000</v>
      </c>
      <c r="G21" s="181">
        <v>15000</v>
      </c>
      <c r="H21" s="181">
        <v>25000</v>
      </c>
      <c r="I21" s="181">
        <v>172000</v>
      </c>
      <c r="J21" s="181">
        <v>200000</v>
      </c>
      <c r="K21" s="181">
        <v>250000</v>
      </c>
      <c r="L21" s="181">
        <v>230000</v>
      </c>
      <c r="M21" s="181">
        <v>257000</v>
      </c>
      <c r="N21" s="181">
        <v>300000</v>
      </c>
      <c r="O21" s="181">
        <v>1395000</v>
      </c>
      <c r="P21" s="181">
        <v>1150000</v>
      </c>
      <c r="Q21" s="181">
        <v>267000</v>
      </c>
      <c r="R21" s="181">
        <v>300000</v>
      </c>
      <c r="S21" s="181">
        <v>139000</v>
      </c>
      <c r="T21" s="181">
        <v>160000</v>
      </c>
    </row>
    <row r="22" spans="1:20" s="46" customFormat="1" ht="24">
      <c r="A22" s="50"/>
      <c r="B22" s="51" t="s">
        <v>194</v>
      </c>
      <c r="C22" s="52"/>
      <c r="D22" s="52">
        <v>574000</v>
      </c>
      <c r="E22" s="181"/>
      <c r="F22" s="181"/>
      <c r="G22" s="181"/>
      <c r="H22" s="181">
        <v>5000</v>
      </c>
      <c r="I22" s="181"/>
      <c r="J22" s="181">
        <v>30000</v>
      </c>
      <c r="K22" s="181"/>
      <c r="L22" s="181">
        <v>50000</v>
      </c>
      <c r="M22" s="181"/>
      <c r="N22" s="181">
        <v>50000</v>
      </c>
      <c r="O22" s="181"/>
      <c r="P22" s="181">
        <v>329000</v>
      </c>
      <c r="Q22" s="181"/>
      <c r="R22" s="181">
        <v>80000</v>
      </c>
      <c r="S22" s="181"/>
      <c r="T22" s="181">
        <v>30000</v>
      </c>
    </row>
    <row r="23" spans="1:20" s="43" customFormat="1" ht="19.5" customHeight="1">
      <c r="A23" s="47">
        <v>10</v>
      </c>
      <c r="B23" s="188" t="s">
        <v>103</v>
      </c>
      <c r="C23" s="48">
        <v>60800</v>
      </c>
      <c r="D23" s="52">
        <v>49600</v>
      </c>
      <c r="E23" s="187">
        <v>2400</v>
      </c>
      <c r="F23" s="187">
        <v>2000</v>
      </c>
      <c r="G23" s="294">
        <v>4400</v>
      </c>
      <c r="H23" s="294">
        <v>4500</v>
      </c>
      <c r="I23" s="187">
        <v>3400</v>
      </c>
      <c r="J23" s="187">
        <v>2800</v>
      </c>
      <c r="K23" s="187">
        <v>5000</v>
      </c>
      <c r="L23" s="187">
        <v>5000</v>
      </c>
      <c r="M23" s="187">
        <v>12000</v>
      </c>
      <c r="N23" s="187">
        <v>11000</v>
      </c>
      <c r="O23" s="187">
        <v>22500</v>
      </c>
      <c r="P23" s="187">
        <v>13600</v>
      </c>
      <c r="Q23" s="187">
        <v>5400</v>
      </c>
      <c r="R23" s="187">
        <v>5200</v>
      </c>
      <c r="S23" s="187">
        <v>5700</v>
      </c>
      <c r="T23" s="183">
        <v>5500</v>
      </c>
    </row>
    <row r="24" spans="1:20" s="54" customFormat="1" ht="24">
      <c r="A24" s="264"/>
      <c r="B24" s="265" t="s">
        <v>195</v>
      </c>
      <c r="C24" s="266">
        <v>18300</v>
      </c>
      <c r="D24" s="266">
        <v>8850</v>
      </c>
      <c r="E24" s="267">
        <v>600</v>
      </c>
      <c r="F24" s="267">
        <v>250</v>
      </c>
      <c r="G24" s="268">
        <v>1300</v>
      </c>
      <c r="H24" s="268">
        <v>750</v>
      </c>
      <c r="I24" s="267">
        <v>1100</v>
      </c>
      <c r="J24" s="267">
        <v>900</v>
      </c>
      <c r="K24" s="267">
        <v>2000</v>
      </c>
      <c r="L24" s="267">
        <v>1500</v>
      </c>
      <c r="M24" s="267">
        <v>3000</v>
      </c>
      <c r="N24" s="267">
        <v>1600</v>
      </c>
      <c r="O24" s="267">
        <v>8500</v>
      </c>
      <c r="P24" s="267">
        <v>1900</v>
      </c>
      <c r="Q24" s="267">
        <v>1000</v>
      </c>
      <c r="R24" s="267">
        <v>1000</v>
      </c>
      <c r="S24" s="267">
        <v>800</v>
      </c>
      <c r="T24" s="268">
        <v>950</v>
      </c>
    </row>
    <row r="25" spans="1:20" s="43" customFormat="1" ht="24">
      <c r="A25" s="47">
        <v>11</v>
      </c>
      <c r="B25" s="188" t="s">
        <v>196</v>
      </c>
      <c r="C25" s="48">
        <v>9130</v>
      </c>
      <c r="D25" s="48">
        <v>9000</v>
      </c>
      <c r="E25" s="187">
        <v>630</v>
      </c>
      <c r="F25" s="187">
        <v>600</v>
      </c>
      <c r="G25" s="187">
        <v>4200</v>
      </c>
      <c r="H25" s="294">
        <v>4000</v>
      </c>
      <c r="I25" s="187">
        <v>100</v>
      </c>
      <c r="J25" s="187">
        <v>50</v>
      </c>
      <c r="K25" s="187">
        <v>700</v>
      </c>
      <c r="L25" s="187">
        <v>300</v>
      </c>
      <c r="M25" s="187">
        <v>800</v>
      </c>
      <c r="N25" s="187">
        <v>800</v>
      </c>
      <c r="O25" s="187">
        <v>1800</v>
      </c>
      <c r="P25" s="187">
        <v>1800</v>
      </c>
      <c r="Q25" s="187">
        <v>500</v>
      </c>
      <c r="R25" s="187">
        <v>500</v>
      </c>
      <c r="S25" s="187">
        <v>400</v>
      </c>
      <c r="T25" s="183">
        <v>950</v>
      </c>
    </row>
    <row r="26" spans="1:20" s="43" customFormat="1" ht="39.75" customHeight="1">
      <c r="A26" s="47">
        <v>12</v>
      </c>
      <c r="B26" s="186" t="s">
        <v>116</v>
      </c>
      <c r="C26" s="48">
        <v>14000</v>
      </c>
      <c r="D26" s="48">
        <v>14000</v>
      </c>
      <c r="E26" s="187">
        <v>100</v>
      </c>
      <c r="F26" s="187">
        <v>50</v>
      </c>
      <c r="G26" s="187">
        <v>200</v>
      </c>
      <c r="H26" s="187">
        <v>200</v>
      </c>
      <c r="I26" s="187">
        <v>1200</v>
      </c>
      <c r="J26" s="187">
        <v>1300</v>
      </c>
      <c r="K26" s="187">
        <v>1000</v>
      </c>
      <c r="L26" s="187">
        <v>1300</v>
      </c>
      <c r="M26" s="187">
        <v>2500</v>
      </c>
      <c r="N26" s="187">
        <v>2600</v>
      </c>
      <c r="O26" s="187">
        <v>1600</v>
      </c>
      <c r="P26" s="187">
        <v>1800</v>
      </c>
      <c r="Q26" s="187">
        <v>4400</v>
      </c>
      <c r="R26" s="187">
        <v>4400</v>
      </c>
      <c r="S26" s="187">
        <v>3000</v>
      </c>
      <c r="T26" s="187">
        <v>2350</v>
      </c>
    </row>
    <row r="27" spans="1:20" s="43" customFormat="1" ht="39.75" customHeight="1">
      <c r="A27" s="47">
        <v>13</v>
      </c>
      <c r="B27" s="186" t="s">
        <v>198</v>
      </c>
      <c r="C27" s="48"/>
      <c r="D27" s="48">
        <v>600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>
        <v>600</v>
      </c>
      <c r="Q27" s="187"/>
      <c r="R27" s="187"/>
      <c r="S27" s="187"/>
      <c r="T27" s="187"/>
    </row>
    <row r="28" spans="1:20" s="182" customFormat="1" ht="39">
      <c r="A28" s="191" t="s">
        <v>70</v>
      </c>
      <c r="B28" s="196" t="s">
        <v>197</v>
      </c>
      <c r="C28" s="48"/>
      <c r="D28" s="48">
        <v>68169.40000000001</v>
      </c>
      <c r="E28" s="48">
        <v>0</v>
      </c>
      <c r="F28" s="48">
        <v>45</v>
      </c>
      <c r="G28" s="48">
        <v>0</v>
      </c>
      <c r="H28" s="48">
        <v>7856.8</v>
      </c>
      <c r="I28" s="48">
        <v>0</v>
      </c>
      <c r="J28" s="48">
        <v>4050</v>
      </c>
      <c r="K28" s="48">
        <v>0</v>
      </c>
      <c r="L28" s="48">
        <v>550</v>
      </c>
      <c r="M28" s="48">
        <v>0</v>
      </c>
      <c r="N28" s="48">
        <v>4932</v>
      </c>
      <c r="O28" s="48">
        <v>0</v>
      </c>
      <c r="P28" s="48">
        <v>34230</v>
      </c>
      <c r="Q28" s="48">
        <v>0</v>
      </c>
      <c r="R28" s="48">
        <v>13008</v>
      </c>
      <c r="S28" s="48">
        <v>0</v>
      </c>
      <c r="T28" s="48">
        <v>3497.6000000000004</v>
      </c>
    </row>
    <row r="29" spans="1:20" s="43" customFormat="1" ht="12.75">
      <c r="A29" s="47">
        <v>1</v>
      </c>
      <c r="B29" s="186" t="s">
        <v>22</v>
      </c>
      <c r="C29" s="187"/>
      <c r="D29" s="48">
        <v>52675</v>
      </c>
      <c r="E29" s="187"/>
      <c r="F29" s="187">
        <v>45</v>
      </c>
      <c r="G29" s="187"/>
      <c r="H29" s="187">
        <v>600</v>
      </c>
      <c r="I29" s="187"/>
      <c r="J29" s="187">
        <v>1250</v>
      </c>
      <c r="K29" s="187"/>
      <c r="L29" s="187">
        <v>550</v>
      </c>
      <c r="M29" s="187"/>
      <c r="N29" s="187">
        <v>1500</v>
      </c>
      <c r="O29" s="187"/>
      <c r="P29" s="187">
        <v>34230</v>
      </c>
      <c r="Q29" s="187"/>
      <c r="R29" s="187">
        <v>12500</v>
      </c>
      <c r="S29" s="187"/>
      <c r="T29" s="187">
        <v>2000</v>
      </c>
    </row>
    <row r="30" spans="1:20" s="43" customFormat="1" ht="12.75">
      <c r="A30" s="47">
        <v>2</v>
      </c>
      <c r="B30" s="186" t="s">
        <v>204</v>
      </c>
      <c r="C30" s="187"/>
      <c r="D30" s="187">
        <v>3000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>
        <v>3000</v>
      </c>
      <c r="O30" s="187"/>
      <c r="P30" s="187"/>
      <c r="Q30" s="187"/>
      <c r="R30" s="187"/>
      <c r="S30" s="187"/>
      <c r="T30" s="187"/>
    </row>
    <row r="31" spans="1:20" s="43" customFormat="1" ht="26.25">
      <c r="A31" s="204">
        <v>3</v>
      </c>
      <c r="B31" s="205" t="s">
        <v>196</v>
      </c>
      <c r="C31" s="206"/>
      <c r="D31" s="206">
        <v>12494.4</v>
      </c>
      <c r="E31" s="206"/>
      <c r="F31" s="206"/>
      <c r="G31" s="206"/>
      <c r="H31" s="206">
        <v>7256.8</v>
      </c>
      <c r="I31" s="206"/>
      <c r="J31" s="206">
        <v>2800</v>
      </c>
      <c r="K31" s="206"/>
      <c r="L31" s="206">
        <v>0</v>
      </c>
      <c r="M31" s="206"/>
      <c r="N31" s="206">
        <v>432</v>
      </c>
      <c r="O31" s="206"/>
      <c r="P31" s="206"/>
      <c r="Q31" s="206"/>
      <c r="R31" s="206">
        <v>508</v>
      </c>
      <c r="S31" s="206"/>
      <c r="T31" s="206">
        <v>1497.6000000000001</v>
      </c>
    </row>
    <row r="32" spans="1:20" s="182" customFormat="1" ht="26.25">
      <c r="A32" s="295" t="s">
        <v>65</v>
      </c>
      <c r="B32" s="296" t="s">
        <v>689</v>
      </c>
      <c r="C32" s="297">
        <f>'[1]2022-4a'!C32</f>
        <v>0</v>
      </c>
      <c r="D32" s="297">
        <f>'[1]2022-4a'!D32</f>
        <v>2436969.4</v>
      </c>
      <c r="E32" s="297">
        <f>'[1]2022-4a'!E32</f>
        <v>0</v>
      </c>
      <c r="F32" s="297">
        <f>'[1]2022-4a'!F32</f>
        <v>26320</v>
      </c>
      <c r="G32" s="297">
        <f>'[1]2022-4a'!G32</f>
        <v>0</v>
      </c>
      <c r="H32" s="297">
        <f>'[1]2022-4a'!H32</f>
        <v>82681.8</v>
      </c>
      <c r="I32" s="297">
        <f>'[1]2022-4a'!I32</f>
        <v>0</v>
      </c>
      <c r="J32" s="297">
        <f>'[1]2022-4a'!J32</f>
        <v>232615</v>
      </c>
      <c r="K32" s="297">
        <f>'[1]2022-4a'!K32</f>
        <v>0</v>
      </c>
      <c r="L32" s="297">
        <f>'[1]2022-4a'!L32</f>
        <v>314315</v>
      </c>
      <c r="M32" s="297">
        <f>'[1]2022-4a'!M32</f>
        <v>0</v>
      </c>
      <c r="N32" s="297">
        <f>'[1]2022-4a'!N32</f>
        <v>412057</v>
      </c>
      <c r="O32" s="297">
        <f>'[1]2022-4a'!O32</f>
        <v>0</v>
      </c>
      <c r="P32" s="297">
        <f>'[1]2022-4a'!P32</f>
        <v>754080</v>
      </c>
      <c r="Q32" s="297">
        <f>'[1]2022-4a'!Q32</f>
        <v>0</v>
      </c>
      <c r="R32" s="297">
        <f>'[1]2022-4a'!R32</f>
        <v>372163</v>
      </c>
      <c r="S32" s="297">
        <f>'[1]2022-4a'!S32</f>
        <v>0</v>
      </c>
      <c r="T32" s="297">
        <f>'[1]2022-4a'!T32</f>
        <v>242737.6</v>
      </c>
    </row>
    <row r="34" ht="12.75">
      <c r="I34" s="298"/>
    </row>
    <row r="35" ht="12.75">
      <c r="I35" s="298"/>
    </row>
  </sheetData>
  <sheetProtection/>
  <mergeCells count="17">
    <mergeCell ref="O6:P6"/>
    <mergeCell ref="Q1:S1"/>
    <mergeCell ref="A2:S2"/>
    <mergeCell ref="A3:S3"/>
    <mergeCell ref="A4:T4"/>
    <mergeCell ref="A5:I5"/>
    <mergeCell ref="O5:S5"/>
    <mergeCell ref="Q6:R6"/>
    <mergeCell ref="S6:T6"/>
    <mergeCell ref="A6:A7"/>
    <mergeCell ref="M6:N6"/>
    <mergeCell ref="B6:B7"/>
    <mergeCell ref="C6:D6"/>
    <mergeCell ref="E6:F6"/>
    <mergeCell ref="G6:H6"/>
    <mergeCell ref="I6:J6"/>
    <mergeCell ref="K6:L6"/>
  </mergeCells>
  <printOptions/>
  <pageMargins left="0.26" right="0.2" top="0.28" bottom="0.39" header="0.2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2"/>
  <sheetViews>
    <sheetView zoomScalePageLayoutView="0" workbookViewId="0" topLeftCell="A14">
      <selection activeCell="D17" sqref="D17"/>
    </sheetView>
  </sheetViews>
  <sheetFormatPr defaultColWidth="13" defaultRowHeight="15"/>
  <cols>
    <col min="1" max="1" width="4.09765625" style="21" customWidth="1"/>
    <col min="2" max="2" width="28.5" style="21" customWidth="1"/>
    <col min="3" max="20" width="9.5" style="21" customWidth="1"/>
    <col min="21" max="16384" width="13" style="21" customWidth="1"/>
  </cols>
  <sheetData>
    <row r="1" spans="3:19" ht="19.5" customHeight="1">
      <c r="C1" s="6"/>
      <c r="D1" s="6"/>
      <c r="Q1" s="324" t="s">
        <v>157</v>
      </c>
      <c r="R1" s="324"/>
      <c r="S1" s="324"/>
    </row>
    <row r="2" spans="1:19" ht="15.75" customHeight="1">
      <c r="A2" s="346" t="s">
        <v>691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149"/>
      <c r="N2" s="149"/>
      <c r="O2" s="149"/>
      <c r="P2" s="149"/>
      <c r="Q2" s="149"/>
      <c r="R2" s="149"/>
      <c r="S2" s="149"/>
    </row>
    <row r="3" spans="1:20" s="25" customFormat="1" ht="15.75" customHeight="1">
      <c r="A3" s="344" t="s">
        <v>690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150"/>
      <c r="N3" s="184"/>
      <c r="O3" s="150"/>
      <c r="P3" s="150"/>
      <c r="Q3" s="150"/>
      <c r="R3" s="150"/>
      <c r="S3" s="150"/>
      <c r="T3" s="150"/>
    </row>
    <row r="4" spans="1:19" ht="19.5" customHeight="1" hidden="1">
      <c r="A4" s="343" t="s">
        <v>692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299"/>
      <c r="N4" s="299"/>
      <c r="O4" s="299"/>
      <c r="P4" s="299"/>
      <c r="Q4" s="299"/>
      <c r="R4" s="299"/>
      <c r="S4" s="299"/>
    </row>
    <row r="5" spans="1:20" s="53" customFormat="1" ht="15.75" customHeight="1">
      <c r="A5" s="334" t="s">
        <v>66</v>
      </c>
      <c r="B5" s="334" t="s">
        <v>69</v>
      </c>
      <c r="C5" s="334" t="s">
        <v>16</v>
      </c>
      <c r="D5" s="334"/>
      <c r="E5" s="334" t="s">
        <v>82</v>
      </c>
      <c r="F5" s="334"/>
      <c r="G5" s="334" t="s">
        <v>50</v>
      </c>
      <c r="H5" s="334"/>
      <c r="I5" s="334" t="s">
        <v>51</v>
      </c>
      <c r="J5" s="334"/>
      <c r="K5" s="334" t="s">
        <v>52</v>
      </c>
      <c r="L5" s="334"/>
      <c r="M5" s="334" t="s">
        <v>83</v>
      </c>
      <c r="N5" s="334"/>
      <c r="O5" s="334" t="s">
        <v>53</v>
      </c>
      <c r="P5" s="334"/>
      <c r="Q5" s="334" t="s">
        <v>54</v>
      </c>
      <c r="R5" s="334"/>
      <c r="S5" s="334" t="s">
        <v>55</v>
      </c>
      <c r="T5" s="334"/>
    </row>
    <row r="6" spans="1:20" s="53" customFormat="1" ht="15.75" customHeight="1">
      <c r="A6" s="345"/>
      <c r="B6" s="345"/>
      <c r="C6" s="269" t="s">
        <v>160</v>
      </c>
      <c r="D6" s="269" t="s">
        <v>187</v>
      </c>
      <c r="E6" s="269" t="s">
        <v>160</v>
      </c>
      <c r="F6" s="269" t="s">
        <v>187</v>
      </c>
      <c r="G6" s="269" t="s">
        <v>160</v>
      </c>
      <c r="H6" s="269" t="s">
        <v>187</v>
      </c>
      <c r="I6" s="269" t="s">
        <v>160</v>
      </c>
      <c r="J6" s="269" t="s">
        <v>187</v>
      </c>
      <c r="K6" s="269" t="s">
        <v>160</v>
      </c>
      <c r="L6" s="269" t="s">
        <v>187</v>
      </c>
      <c r="M6" s="269" t="s">
        <v>160</v>
      </c>
      <c r="N6" s="269" t="s">
        <v>187</v>
      </c>
      <c r="O6" s="269" t="s">
        <v>160</v>
      </c>
      <c r="P6" s="269" t="s">
        <v>187</v>
      </c>
      <c r="Q6" s="269" t="s">
        <v>160</v>
      </c>
      <c r="R6" s="269" t="s">
        <v>187</v>
      </c>
      <c r="S6" s="269" t="s">
        <v>160</v>
      </c>
      <c r="T6" s="269" t="s">
        <v>187</v>
      </c>
    </row>
    <row r="7" spans="1:20" s="53" customFormat="1" ht="15.75" customHeight="1">
      <c r="A7" s="23" t="s">
        <v>56</v>
      </c>
      <c r="B7" s="24" t="s">
        <v>71</v>
      </c>
      <c r="C7" s="147">
        <v>7214712.124483725</v>
      </c>
      <c r="D7" s="147">
        <v>7610372.79</v>
      </c>
      <c r="E7" s="143">
        <v>558245.9073093559</v>
      </c>
      <c r="F7" s="143">
        <v>536503.1699999999</v>
      </c>
      <c r="G7" s="143">
        <v>567082.3479329583</v>
      </c>
      <c r="H7" s="143">
        <v>534935.75</v>
      </c>
      <c r="I7" s="143">
        <v>729029.8897930685</v>
      </c>
      <c r="J7" s="143">
        <v>743446.1699999999</v>
      </c>
      <c r="K7" s="143">
        <v>712223.6415165489</v>
      </c>
      <c r="L7" s="143">
        <v>778316.73</v>
      </c>
      <c r="M7" s="143">
        <v>1045170.1169657821</v>
      </c>
      <c r="N7" s="143">
        <v>1177830.55</v>
      </c>
      <c r="O7" s="143">
        <v>2042105.726005456</v>
      </c>
      <c r="P7" s="143">
        <v>2039063.92</v>
      </c>
      <c r="Q7" s="143">
        <v>708563.0578219532</v>
      </c>
      <c r="R7" s="143">
        <v>869788.3200000001</v>
      </c>
      <c r="S7" s="143">
        <v>852291.4371386025</v>
      </c>
      <c r="T7" s="143">
        <v>930488.1799999999</v>
      </c>
    </row>
    <row r="8" spans="1:20" s="57" customFormat="1" ht="15.75" customHeight="1">
      <c r="A8" s="26"/>
      <c r="B8" s="24" t="s">
        <v>91</v>
      </c>
      <c r="C8" s="147">
        <v>5840832.124483725</v>
      </c>
      <c r="D8" s="147">
        <v>6192892.79</v>
      </c>
      <c r="E8" s="143">
        <v>555845.9073093559</v>
      </c>
      <c r="F8" s="143">
        <v>535028.1699999999</v>
      </c>
      <c r="G8" s="143">
        <v>561652.3479329583</v>
      </c>
      <c r="H8" s="143">
        <v>528110.75</v>
      </c>
      <c r="I8" s="143">
        <v>702079.8897930685</v>
      </c>
      <c r="J8" s="143">
        <v>689511.1699999999</v>
      </c>
      <c r="K8" s="143">
        <v>662473.6415165489</v>
      </c>
      <c r="L8" s="143">
        <v>731431.73</v>
      </c>
      <c r="M8" s="143">
        <v>978920.1169657821</v>
      </c>
      <c r="N8" s="143">
        <v>1096105.55</v>
      </c>
      <c r="O8" s="143">
        <v>894155.7260054561</v>
      </c>
      <c r="P8" s="143">
        <v>940113.92</v>
      </c>
      <c r="Q8" s="143">
        <v>669063.0578219532</v>
      </c>
      <c r="R8" s="143">
        <v>779813.3200000001</v>
      </c>
      <c r="S8" s="143">
        <v>816641.4371386025</v>
      </c>
      <c r="T8" s="143">
        <v>892778.1799999999</v>
      </c>
    </row>
    <row r="9" spans="1:20" s="53" customFormat="1" ht="15.75" customHeight="1">
      <c r="A9" s="23" t="s">
        <v>48</v>
      </c>
      <c r="B9" s="24" t="s">
        <v>123</v>
      </c>
      <c r="C9" s="147">
        <v>3464030</v>
      </c>
      <c r="D9" s="147">
        <v>3786280</v>
      </c>
      <c r="E9" s="143">
        <v>26430</v>
      </c>
      <c r="F9" s="143">
        <v>27750</v>
      </c>
      <c r="G9" s="143">
        <v>66500</v>
      </c>
      <c r="H9" s="143">
        <v>81650</v>
      </c>
      <c r="I9" s="143">
        <v>223600</v>
      </c>
      <c r="J9" s="143">
        <v>282500</v>
      </c>
      <c r="K9" s="143">
        <v>325850</v>
      </c>
      <c r="L9" s="143">
        <v>360650</v>
      </c>
      <c r="M9" s="143">
        <v>384400</v>
      </c>
      <c r="N9" s="143">
        <v>488850</v>
      </c>
      <c r="O9" s="143">
        <v>1886700</v>
      </c>
      <c r="P9" s="143">
        <v>1818800</v>
      </c>
      <c r="Q9" s="143">
        <v>326880</v>
      </c>
      <c r="R9" s="143">
        <v>449130</v>
      </c>
      <c r="S9" s="143">
        <v>223670</v>
      </c>
      <c r="T9" s="143">
        <v>276950</v>
      </c>
    </row>
    <row r="10" spans="1:20" s="53" customFormat="1" ht="15.75" customHeight="1">
      <c r="A10" s="23"/>
      <c r="B10" s="24" t="s">
        <v>91</v>
      </c>
      <c r="C10" s="147">
        <v>2090150</v>
      </c>
      <c r="D10" s="147">
        <v>2368800</v>
      </c>
      <c r="E10" s="143">
        <v>24030</v>
      </c>
      <c r="F10" s="143">
        <v>26275</v>
      </c>
      <c r="G10" s="143">
        <v>61070</v>
      </c>
      <c r="H10" s="143">
        <v>74825</v>
      </c>
      <c r="I10" s="143">
        <v>196650</v>
      </c>
      <c r="J10" s="143">
        <v>228565</v>
      </c>
      <c r="K10" s="143">
        <v>276100</v>
      </c>
      <c r="L10" s="143">
        <v>313765</v>
      </c>
      <c r="M10" s="143">
        <v>318150</v>
      </c>
      <c r="N10" s="143">
        <v>407125</v>
      </c>
      <c r="O10" s="143">
        <v>738750</v>
      </c>
      <c r="P10" s="143">
        <v>719850</v>
      </c>
      <c r="Q10" s="143">
        <v>287380</v>
      </c>
      <c r="R10" s="143">
        <v>359155</v>
      </c>
      <c r="S10" s="143">
        <v>188020</v>
      </c>
      <c r="T10" s="143">
        <v>239240</v>
      </c>
    </row>
    <row r="11" spans="1:20" s="53" customFormat="1" ht="15.75" customHeight="1">
      <c r="A11" s="27">
        <v>1</v>
      </c>
      <c r="B11" s="55" t="s">
        <v>60</v>
      </c>
      <c r="C11" s="147">
        <v>2500000</v>
      </c>
      <c r="D11" s="147">
        <v>2944000</v>
      </c>
      <c r="E11" s="144">
        <v>5000</v>
      </c>
      <c r="F11" s="144">
        <v>5000</v>
      </c>
      <c r="G11" s="144">
        <v>15000</v>
      </c>
      <c r="H11" s="144">
        <v>30000</v>
      </c>
      <c r="I11" s="144">
        <v>172000</v>
      </c>
      <c r="J11" s="144">
        <v>230000</v>
      </c>
      <c r="K11" s="144">
        <v>250000</v>
      </c>
      <c r="L11" s="144">
        <v>280000</v>
      </c>
      <c r="M11" s="144">
        <v>257000</v>
      </c>
      <c r="N11" s="144">
        <v>350000</v>
      </c>
      <c r="O11" s="144">
        <v>1395000</v>
      </c>
      <c r="P11" s="144">
        <v>1479000</v>
      </c>
      <c r="Q11" s="144">
        <v>267000</v>
      </c>
      <c r="R11" s="144">
        <v>380000</v>
      </c>
      <c r="S11" s="146">
        <v>139000</v>
      </c>
      <c r="T11" s="144">
        <v>190000</v>
      </c>
    </row>
    <row r="12" spans="1:20" s="53" customFormat="1" ht="15.75" customHeight="1">
      <c r="A12" s="27"/>
      <c r="B12" s="55" t="s">
        <v>205</v>
      </c>
      <c r="C12" s="147">
        <v>1237920</v>
      </c>
      <c r="D12" s="147">
        <v>1542970</v>
      </c>
      <c r="E12" s="144">
        <v>3850</v>
      </c>
      <c r="F12" s="144">
        <v>4100</v>
      </c>
      <c r="G12" s="144">
        <v>11970</v>
      </c>
      <c r="H12" s="144">
        <v>24000</v>
      </c>
      <c r="I12" s="144">
        <v>147900</v>
      </c>
      <c r="J12" s="144">
        <v>177090</v>
      </c>
      <c r="K12" s="144">
        <v>203500</v>
      </c>
      <c r="L12" s="144">
        <v>234840</v>
      </c>
      <c r="M12" s="144">
        <v>195500</v>
      </c>
      <c r="N12" s="144">
        <v>270100</v>
      </c>
      <c r="O12" s="144">
        <v>337200</v>
      </c>
      <c r="P12" s="144">
        <v>388200</v>
      </c>
      <c r="Q12" s="144">
        <v>231100</v>
      </c>
      <c r="R12" s="144">
        <v>291200</v>
      </c>
      <c r="S12" s="146">
        <v>106900</v>
      </c>
      <c r="T12" s="144">
        <v>153440</v>
      </c>
    </row>
    <row r="13" spans="1:20" s="53" customFormat="1" ht="15.75" customHeight="1">
      <c r="A13" s="27">
        <v>2</v>
      </c>
      <c r="B13" s="55" t="s">
        <v>72</v>
      </c>
      <c r="C13" s="147">
        <v>964030</v>
      </c>
      <c r="D13" s="147">
        <v>842280</v>
      </c>
      <c r="E13" s="144">
        <v>21430</v>
      </c>
      <c r="F13" s="144">
        <v>22750</v>
      </c>
      <c r="G13" s="144">
        <v>51500</v>
      </c>
      <c r="H13" s="144">
        <v>51650</v>
      </c>
      <c r="I13" s="144">
        <v>51600</v>
      </c>
      <c r="J13" s="144">
        <v>52500</v>
      </c>
      <c r="K13" s="144">
        <v>75850</v>
      </c>
      <c r="L13" s="144">
        <v>80650</v>
      </c>
      <c r="M13" s="144">
        <v>127400</v>
      </c>
      <c r="N13" s="144">
        <v>138850</v>
      </c>
      <c r="O13" s="144">
        <v>491700</v>
      </c>
      <c r="P13" s="144">
        <v>339800</v>
      </c>
      <c r="Q13" s="144">
        <v>59880</v>
      </c>
      <c r="R13" s="144">
        <v>69130</v>
      </c>
      <c r="S13" s="144">
        <v>84670</v>
      </c>
      <c r="T13" s="144">
        <v>86950</v>
      </c>
    </row>
    <row r="14" spans="1:20" s="53" customFormat="1" ht="15.75" customHeight="1">
      <c r="A14" s="27"/>
      <c r="B14" s="55" t="s">
        <v>205</v>
      </c>
      <c r="C14" s="147">
        <v>852230</v>
      </c>
      <c r="D14" s="147">
        <v>825830</v>
      </c>
      <c r="E14" s="144">
        <v>20180</v>
      </c>
      <c r="F14" s="144">
        <v>22175</v>
      </c>
      <c r="G14" s="144">
        <v>49100</v>
      </c>
      <c r="H14" s="144">
        <v>50825</v>
      </c>
      <c r="I14" s="144">
        <v>48750</v>
      </c>
      <c r="J14" s="144">
        <v>51475</v>
      </c>
      <c r="K14" s="144">
        <v>72600</v>
      </c>
      <c r="L14" s="144">
        <v>78925</v>
      </c>
      <c r="M14" s="144">
        <v>122650</v>
      </c>
      <c r="N14" s="144">
        <v>137025</v>
      </c>
      <c r="O14" s="144">
        <v>401550</v>
      </c>
      <c r="P14" s="144">
        <v>331650</v>
      </c>
      <c r="Q14" s="144">
        <v>56280</v>
      </c>
      <c r="R14" s="144">
        <v>67955</v>
      </c>
      <c r="S14" s="144">
        <v>81120</v>
      </c>
      <c r="T14" s="144">
        <v>85800</v>
      </c>
    </row>
    <row r="15" spans="1:20" s="57" customFormat="1" ht="15.75" customHeight="1">
      <c r="A15" s="26" t="s">
        <v>70</v>
      </c>
      <c r="B15" s="196" t="s">
        <v>197</v>
      </c>
      <c r="C15" s="147"/>
      <c r="D15" s="147">
        <v>68169.40000000001</v>
      </c>
      <c r="E15" s="197"/>
      <c r="F15" s="197">
        <v>45</v>
      </c>
      <c r="G15" s="197"/>
      <c r="H15" s="197">
        <v>7856.8</v>
      </c>
      <c r="I15" s="197"/>
      <c r="J15" s="197">
        <v>4050</v>
      </c>
      <c r="K15" s="197"/>
      <c r="L15" s="197">
        <v>550</v>
      </c>
      <c r="M15" s="197"/>
      <c r="N15" s="197">
        <v>4932</v>
      </c>
      <c r="O15" s="197"/>
      <c r="P15" s="197">
        <v>34230</v>
      </c>
      <c r="Q15" s="197"/>
      <c r="R15" s="197">
        <v>13008</v>
      </c>
      <c r="S15" s="197"/>
      <c r="T15" s="197">
        <v>3497.6000000000004</v>
      </c>
    </row>
    <row r="16" spans="1:20" s="56" customFormat="1" ht="15.75" customHeight="1">
      <c r="A16" s="23" t="s">
        <v>65</v>
      </c>
      <c r="B16" s="24" t="s">
        <v>108</v>
      </c>
      <c r="C16" s="147">
        <v>3750682.1244837255</v>
      </c>
      <c r="D16" s="147">
        <v>3755923.39</v>
      </c>
      <c r="E16" s="143">
        <v>531815.9073093559</v>
      </c>
      <c r="F16" s="143">
        <v>508708.17</v>
      </c>
      <c r="G16" s="143">
        <v>500582.3479329582</v>
      </c>
      <c r="H16" s="143">
        <v>445428.95</v>
      </c>
      <c r="I16" s="143">
        <v>505429.8897930685</v>
      </c>
      <c r="J16" s="143">
        <v>456896.17</v>
      </c>
      <c r="K16" s="143">
        <v>386373.64151654893</v>
      </c>
      <c r="L16" s="143">
        <v>417116.73</v>
      </c>
      <c r="M16" s="143">
        <v>660770.1169657821</v>
      </c>
      <c r="N16" s="143">
        <v>684048.55</v>
      </c>
      <c r="O16" s="143">
        <v>155405.72600545603</v>
      </c>
      <c r="P16" s="143">
        <v>186033.92</v>
      </c>
      <c r="Q16" s="143">
        <v>381683.05782195326</v>
      </c>
      <c r="R16" s="143">
        <v>407650.32</v>
      </c>
      <c r="S16" s="143">
        <v>628621.4371386025</v>
      </c>
      <c r="T16" s="143">
        <v>650040.58</v>
      </c>
    </row>
    <row r="17" spans="1:20" s="53" customFormat="1" ht="15.75" customHeight="1">
      <c r="A17" s="27">
        <v>1</v>
      </c>
      <c r="B17" s="28" t="s">
        <v>61</v>
      </c>
      <c r="C17" s="145">
        <v>3150702.2262571887</v>
      </c>
      <c r="D17" s="145">
        <v>3723357.39</v>
      </c>
      <c r="E17" s="145">
        <v>427844.6015111706</v>
      </c>
      <c r="F17" s="145">
        <v>505618.17</v>
      </c>
      <c r="G17" s="145">
        <v>419007.9680287392</v>
      </c>
      <c r="H17" s="145">
        <v>442249.95</v>
      </c>
      <c r="I17" s="145">
        <v>423150.0296545367</v>
      </c>
      <c r="J17" s="145">
        <v>453734.17</v>
      </c>
      <c r="K17" s="145">
        <v>299515.37792929326</v>
      </c>
      <c r="L17" s="145">
        <v>412808.73</v>
      </c>
      <c r="M17" s="145">
        <v>588268.0548260076</v>
      </c>
      <c r="N17" s="145">
        <v>679687.55</v>
      </c>
      <c r="O17" s="145">
        <v>128299.36531933257</v>
      </c>
      <c r="P17" s="145">
        <v>178826.92</v>
      </c>
      <c r="Q17" s="145">
        <v>327489.49638723466</v>
      </c>
      <c r="R17" s="145">
        <v>404020.32</v>
      </c>
      <c r="S17" s="145">
        <v>537127.3326008744</v>
      </c>
      <c r="T17" s="145">
        <v>646411.58</v>
      </c>
    </row>
    <row r="18" spans="1:20" s="53" customFormat="1" ht="15.75" customHeight="1">
      <c r="A18" s="185">
        <v>2</v>
      </c>
      <c r="B18" s="28" t="s">
        <v>62</v>
      </c>
      <c r="C18" s="145">
        <v>599979.8982265366</v>
      </c>
      <c r="D18" s="145">
        <v>32566</v>
      </c>
      <c r="E18" s="145">
        <v>103971.30579818529</v>
      </c>
      <c r="F18" s="145">
        <v>3090</v>
      </c>
      <c r="G18" s="145">
        <v>81574.37990421902</v>
      </c>
      <c r="H18" s="145">
        <v>3179</v>
      </c>
      <c r="I18" s="145">
        <v>82279.86013853182</v>
      </c>
      <c r="J18" s="145">
        <v>3162</v>
      </c>
      <c r="K18" s="145">
        <v>86858.2635872557</v>
      </c>
      <c r="L18" s="145">
        <v>4308</v>
      </c>
      <c r="M18" s="145">
        <v>72502.06213977461</v>
      </c>
      <c r="N18" s="145">
        <v>4361</v>
      </c>
      <c r="O18" s="145">
        <v>27106.36068612345</v>
      </c>
      <c r="P18" s="145">
        <v>7207</v>
      </c>
      <c r="Q18" s="145">
        <v>54193.561434718584</v>
      </c>
      <c r="R18" s="145">
        <v>3630</v>
      </c>
      <c r="S18" s="145">
        <v>91494.10453772813</v>
      </c>
      <c r="T18" s="145">
        <v>3629</v>
      </c>
    </row>
    <row r="19" spans="1:20" s="274" customFormat="1" ht="15.75" customHeight="1" hidden="1">
      <c r="A19" s="153"/>
      <c r="B19" s="270">
        <f>D8-D16</f>
        <v>2436969.4</v>
      </c>
      <c r="C19" s="271"/>
      <c r="D19" s="272">
        <v>-0.010744206607341766</v>
      </c>
      <c r="E19" s="273"/>
      <c r="F19" s="273">
        <v>-0.004322560736909509</v>
      </c>
      <c r="G19" s="273"/>
      <c r="H19" s="273">
        <v>-0.0037653776817023754</v>
      </c>
      <c r="I19" s="273"/>
      <c r="J19" s="273">
        <v>-0.002043937682174146</v>
      </c>
      <c r="K19" s="273"/>
      <c r="L19" s="273">
        <v>-0.0027783630648627877</v>
      </c>
      <c r="M19" s="273"/>
      <c r="N19" s="273">
        <v>0.002861941931769252</v>
      </c>
      <c r="O19" s="273"/>
      <c r="P19" s="273">
        <v>0.002926406334154308</v>
      </c>
      <c r="Q19" s="273"/>
      <c r="R19" s="273">
        <v>-0.003547458443790674</v>
      </c>
      <c r="S19" s="273"/>
      <c r="T19" s="273">
        <v>-7.485703099519014E-05</v>
      </c>
    </row>
    <row r="20" spans="1:20" s="58" customFormat="1" ht="15.75" customHeight="1">
      <c r="A20" s="23" t="s">
        <v>57</v>
      </c>
      <c r="B20" s="24" t="s">
        <v>124</v>
      </c>
      <c r="C20" s="147">
        <v>5840832.124483725</v>
      </c>
      <c r="D20" s="147">
        <v>6192892.779255793</v>
      </c>
      <c r="E20" s="143">
        <v>555845.9073093559</v>
      </c>
      <c r="F20" s="143">
        <v>535028.1656774392</v>
      </c>
      <c r="G20" s="143">
        <v>561652.3479329583</v>
      </c>
      <c r="H20" s="143">
        <v>528110.7462346223</v>
      </c>
      <c r="I20" s="143">
        <v>702079.8897930685</v>
      </c>
      <c r="J20" s="143">
        <v>689511.1679560622</v>
      </c>
      <c r="K20" s="143">
        <v>662473.6415165489</v>
      </c>
      <c r="L20" s="143">
        <v>731431.7272216369</v>
      </c>
      <c r="M20" s="143">
        <v>978920.1169657821</v>
      </c>
      <c r="N20" s="143">
        <v>1096105.552861942</v>
      </c>
      <c r="O20" s="143">
        <v>894155.7260054562</v>
      </c>
      <c r="P20" s="143">
        <v>940113.9229264064</v>
      </c>
      <c r="Q20" s="143">
        <v>669063.0578219532</v>
      </c>
      <c r="R20" s="143">
        <v>779813.3164525416</v>
      </c>
      <c r="S20" s="143">
        <v>816641.4371386025</v>
      </c>
      <c r="T20" s="143">
        <v>892778.1799251429</v>
      </c>
    </row>
    <row r="21" spans="1:20" s="58" customFormat="1" ht="15.75" customHeight="1">
      <c r="A21" s="23" t="s">
        <v>48</v>
      </c>
      <c r="B21" s="24" t="s">
        <v>8</v>
      </c>
      <c r="C21" s="147">
        <v>1411330.1</v>
      </c>
      <c r="D21" s="147">
        <v>1725130</v>
      </c>
      <c r="E21" s="143">
        <v>25431.34272450581</v>
      </c>
      <c r="F21" s="143">
        <v>26662.84272450581</v>
      </c>
      <c r="G21" s="143">
        <v>31419.749966697134</v>
      </c>
      <c r="H21" s="143">
        <v>44624.34996669713</v>
      </c>
      <c r="I21" s="143">
        <v>167050.5424724824</v>
      </c>
      <c r="J21" s="143">
        <v>197355.1424724824</v>
      </c>
      <c r="K21" s="143">
        <v>222777.22476174255</v>
      </c>
      <c r="L21" s="143">
        <v>255141.82476174255</v>
      </c>
      <c r="M21" s="143">
        <v>223672.7044753465</v>
      </c>
      <c r="N21" s="143">
        <v>299803.5044753465</v>
      </c>
      <c r="O21" s="143">
        <v>357654.7241847766</v>
      </c>
      <c r="P21" s="143">
        <v>409226.2241847766</v>
      </c>
      <c r="Q21" s="143">
        <v>249792.22436713448</v>
      </c>
      <c r="R21" s="143">
        <v>310876.8243671345</v>
      </c>
      <c r="S21" s="143">
        <v>133531.5870473145</v>
      </c>
      <c r="T21" s="143">
        <v>181439.2870473145</v>
      </c>
    </row>
    <row r="22" spans="1:20" s="53" customFormat="1" ht="15.75" customHeight="1">
      <c r="A22" s="27">
        <v>1</v>
      </c>
      <c r="B22" s="28" t="s">
        <v>9</v>
      </c>
      <c r="C22" s="147">
        <v>182159.99999999997</v>
      </c>
      <c r="D22" s="147">
        <v>182159.99999999997</v>
      </c>
      <c r="E22" s="144">
        <v>22562.84272450581</v>
      </c>
      <c r="F22" s="144">
        <v>22562.84272450581</v>
      </c>
      <c r="G22" s="144">
        <v>20624.349966697137</v>
      </c>
      <c r="H22" s="144">
        <v>20624.349966697137</v>
      </c>
      <c r="I22" s="144">
        <v>20265.14247248241</v>
      </c>
      <c r="J22" s="144">
        <v>20265.14247248241</v>
      </c>
      <c r="K22" s="144">
        <v>20301.82476174256</v>
      </c>
      <c r="L22" s="144">
        <v>20301.82476174256</v>
      </c>
      <c r="M22" s="144">
        <v>29703.50447534649</v>
      </c>
      <c r="N22" s="144">
        <v>29703.50447534649</v>
      </c>
      <c r="O22" s="144">
        <v>21026.224184776598</v>
      </c>
      <c r="P22" s="144">
        <v>21026.224184776598</v>
      </c>
      <c r="Q22" s="144">
        <v>19676.824367134483</v>
      </c>
      <c r="R22" s="144">
        <v>19676.824367134483</v>
      </c>
      <c r="S22" s="146">
        <v>27999.287047314487</v>
      </c>
      <c r="T22" s="144">
        <v>27999.287047314487</v>
      </c>
    </row>
    <row r="23" spans="1:20" s="54" customFormat="1" ht="15.75" customHeight="1">
      <c r="A23" s="27">
        <v>2</v>
      </c>
      <c r="B23" s="59" t="s">
        <v>127</v>
      </c>
      <c r="C23" s="147">
        <v>1229170.0999999999</v>
      </c>
      <c r="D23" s="147">
        <v>1542970</v>
      </c>
      <c r="E23" s="144">
        <v>2868.5</v>
      </c>
      <c r="F23" s="144">
        <v>4100</v>
      </c>
      <c r="G23" s="144">
        <v>10795.4</v>
      </c>
      <c r="H23" s="144">
        <v>24000</v>
      </c>
      <c r="I23" s="144">
        <v>146785.4</v>
      </c>
      <c r="J23" s="144">
        <v>177090</v>
      </c>
      <c r="K23" s="144">
        <v>202475.4</v>
      </c>
      <c r="L23" s="144">
        <v>234840</v>
      </c>
      <c r="M23" s="144">
        <v>193969.2</v>
      </c>
      <c r="N23" s="144">
        <v>270100</v>
      </c>
      <c r="O23" s="144">
        <v>336628.5</v>
      </c>
      <c r="P23" s="144">
        <v>388200</v>
      </c>
      <c r="Q23" s="144">
        <v>230115.4</v>
      </c>
      <c r="R23" s="144">
        <v>291200</v>
      </c>
      <c r="S23" s="144">
        <v>105532.3</v>
      </c>
      <c r="T23" s="144">
        <v>153440</v>
      </c>
    </row>
    <row r="24" spans="1:20" s="278" customFormat="1" ht="15.75" customHeight="1">
      <c r="A24" s="275" t="s">
        <v>104</v>
      </c>
      <c r="B24" s="276" t="s">
        <v>128</v>
      </c>
      <c r="C24" s="147">
        <v>744170.1000000001</v>
      </c>
      <c r="D24" s="147">
        <v>1297970</v>
      </c>
      <c r="E24" s="277">
        <v>2868.5</v>
      </c>
      <c r="F24" s="277">
        <v>4100</v>
      </c>
      <c r="G24" s="277">
        <v>5795.4</v>
      </c>
      <c r="H24" s="277">
        <v>19000</v>
      </c>
      <c r="I24" s="277">
        <v>66785.4</v>
      </c>
      <c r="J24" s="277">
        <v>147090</v>
      </c>
      <c r="K24" s="277">
        <v>102475.4</v>
      </c>
      <c r="L24" s="277">
        <v>184840</v>
      </c>
      <c r="M24" s="277">
        <v>143969.2</v>
      </c>
      <c r="N24" s="277">
        <v>220100</v>
      </c>
      <c r="O24" s="277">
        <v>236628.5</v>
      </c>
      <c r="P24" s="277">
        <v>388200</v>
      </c>
      <c r="Q24" s="277">
        <v>120115.4</v>
      </c>
      <c r="R24" s="277">
        <v>211200</v>
      </c>
      <c r="S24" s="248">
        <v>65532.3</v>
      </c>
      <c r="T24" s="277">
        <v>123440</v>
      </c>
    </row>
    <row r="25" spans="1:20" s="278" customFormat="1" ht="26.25">
      <c r="A25" s="275" t="s">
        <v>104</v>
      </c>
      <c r="B25" s="279" t="s">
        <v>203</v>
      </c>
      <c r="C25" s="147">
        <v>485000</v>
      </c>
      <c r="D25" s="147">
        <v>245000</v>
      </c>
      <c r="E25" s="277"/>
      <c r="F25" s="277"/>
      <c r="G25" s="277">
        <v>5000</v>
      </c>
      <c r="H25" s="277">
        <v>5000</v>
      </c>
      <c r="I25" s="277">
        <v>80000</v>
      </c>
      <c r="J25" s="277">
        <v>30000</v>
      </c>
      <c r="K25" s="277">
        <v>100000</v>
      </c>
      <c r="L25" s="277">
        <v>50000</v>
      </c>
      <c r="M25" s="277">
        <v>50000</v>
      </c>
      <c r="N25" s="277">
        <v>50000</v>
      </c>
      <c r="O25" s="277">
        <v>100000</v>
      </c>
      <c r="P25" s="277"/>
      <c r="Q25" s="277">
        <v>110000</v>
      </c>
      <c r="R25" s="277">
        <v>80000</v>
      </c>
      <c r="S25" s="248">
        <v>40000</v>
      </c>
      <c r="T25" s="277">
        <v>30000</v>
      </c>
    </row>
    <row r="26" spans="1:21" s="58" customFormat="1" ht="15.75" customHeight="1">
      <c r="A26" s="23" t="s">
        <v>70</v>
      </c>
      <c r="B26" s="24" t="s">
        <v>63</v>
      </c>
      <c r="C26" s="147">
        <v>4307027.124483725</v>
      </c>
      <c r="D26" s="147">
        <v>4316891.223670678</v>
      </c>
      <c r="E26" s="143">
        <v>518670.0645848501</v>
      </c>
      <c r="F26" s="143">
        <v>494636.7792356608</v>
      </c>
      <c r="G26" s="143">
        <v>518130.9979662611</v>
      </c>
      <c r="H26" s="143">
        <v>469909.12223687046</v>
      </c>
      <c r="I26" s="143">
        <v>520004.7473205861</v>
      </c>
      <c r="J26" s="143">
        <v>475866.9652841323</v>
      </c>
      <c r="K26" s="143">
        <v>425848.81675480644</v>
      </c>
      <c r="L26" s="143">
        <v>458439.79024024855</v>
      </c>
      <c r="M26" s="143">
        <v>734695.6124904356</v>
      </c>
      <c r="N26" s="143">
        <v>771106.3738098571</v>
      </c>
      <c r="O26" s="143">
        <v>518388.5018206795</v>
      </c>
      <c r="P26" s="143">
        <v>505022.3003013226</v>
      </c>
      <c r="Q26" s="143">
        <v>405308.2334548187</v>
      </c>
      <c r="R26" s="143">
        <v>451382.978588739</v>
      </c>
      <c r="S26" s="143">
        <v>665980.150091288</v>
      </c>
      <c r="T26" s="143">
        <v>690526.9139738468</v>
      </c>
      <c r="U26" s="203">
        <f>T26+R26+P26+N26+L26+J26+H26+F26</f>
        <v>4316891.223670678</v>
      </c>
    </row>
    <row r="27" spans="1:20" s="53" customFormat="1" ht="15.75" customHeight="1">
      <c r="A27" s="27">
        <v>1</v>
      </c>
      <c r="B27" s="28" t="s">
        <v>118</v>
      </c>
      <c r="C27" s="147">
        <v>0</v>
      </c>
      <c r="D27" s="145">
        <v>104652.51646577362</v>
      </c>
      <c r="E27" s="144"/>
      <c r="F27" s="144">
        <v>10042.053894</v>
      </c>
      <c r="G27" s="144"/>
      <c r="H27" s="144">
        <v>10607.154378800002</v>
      </c>
      <c r="I27" s="144">
        <v>0</v>
      </c>
      <c r="J27" s="144">
        <v>13251.804371733615</v>
      </c>
      <c r="K27" s="144"/>
      <c r="L27" s="144">
        <v>9320.655451000002</v>
      </c>
      <c r="M27" s="144"/>
      <c r="N27" s="144">
        <v>19760.434957</v>
      </c>
      <c r="O27" s="144"/>
      <c r="P27" s="144">
        <v>15358.388692</v>
      </c>
      <c r="Q27" s="144"/>
      <c r="R27" s="144">
        <v>9678.063445239999</v>
      </c>
      <c r="S27" s="146"/>
      <c r="T27" s="151">
        <v>16633.961275999998</v>
      </c>
    </row>
    <row r="28" spans="1:20" s="53" customFormat="1" ht="15.75" customHeight="1">
      <c r="A28" s="27">
        <v>2</v>
      </c>
      <c r="B28" s="28" t="s">
        <v>162</v>
      </c>
      <c r="C28" s="147">
        <v>2329108.5279699834</v>
      </c>
      <c r="D28" s="145">
        <v>2276508.0055811633</v>
      </c>
      <c r="E28" s="144">
        <v>298202.4</v>
      </c>
      <c r="F28" s="144">
        <v>289831.40834864194</v>
      </c>
      <c r="G28" s="144">
        <v>267889</v>
      </c>
      <c r="H28" s="144">
        <v>260287.60576</v>
      </c>
      <c r="I28" s="144">
        <v>282559.92946489004</v>
      </c>
      <c r="J28" s="144">
        <v>249261.4935704967</v>
      </c>
      <c r="K28" s="144">
        <v>222355.13699272944</v>
      </c>
      <c r="L28" s="144">
        <v>235531.81509629622</v>
      </c>
      <c r="M28" s="145">
        <v>437286.73167907615</v>
      </c>
      <c r="N28" s="144">
        <v>432801.32409313583</v>
      </c>
      <c r="O28" s="144">
        <v>247737.08045709613</v>
      </c>
      <c r="P28" s="144">
        <v>227757.56063851848</v>
      </c>
      <c r="Q28" s="144">
        <v>224017.25723764658</v>
      </c>
      <c r="R28" s="144">
        <v>229292.43868148144</v>
      </c>
      <c r="S28" s="146">
        <v>349060.9921385449</v>
      </c>
      <c r="T28" s="151">
        <v>351744.35939259257</v>
      </c>
    </row>
    <row r="29" spans="1:20" s="53" customFormat="1" ht="15.75" customHeight="1">
      <c r="A29" s="27">
        <v>3</v>
      </c>
      <c r="B29" s="28" t="s">
        <v>73</v>
      </c>
      <c r="C29" s="147">
        <v>0</v>
      </c>
      <c r="D29" s="145">
        <v>239843.04508</v>
      </c>
      <c r="E29" s="144"/>
      <c r="F29" s="144">
        <v>22230.177600000006</v>
      </c>
      <c r="G29" s="144"/>
      <c r="H29" s="144">
        <v>20610.437340000004</v>
      </c>
      <c r="I29" s="144">
        <v>0</v>
      </c>
      <c r="J29" s="144">
        <v>32973.27726</v>
      </c>
      <c r="K29" s="144"/>
      <c r="L29" s="144">
        <v>27074.352360000004</v>
      </c>
      <c r="M29" s="144"/>
      <c r="N29" s="144">
        <v>43023.75368</v>
      </c>
      <c r="O29" s="144"/>
      <c r="P29" s="144">
        <v>28511.367960000007</v>
      </c>
      <c r="Q29" s="144"/>
      <c r="R29" s="144">
        <v>27052.46724</v>
      </c>
      <c r="S29" s="146"/>
      <c r="T29" s="151">
        <v>38367.21164000001</v>
      </c>
    </row>
    <row r="30" spans="1:20" s="53" customFormat="1" ht="15.75" customHeight="1">
      <c r="A30" s="27">
        <v>4</v>
      </c>
      <c r="B30" s="28" t="s">
        <v>64</v>
      </c>
      <c r="C30" s="147">
        <v>0</v>
      </c>
      <c r="D30" s="145">
        <v>0</v>
      </c>
      <c r="E30" s="144"/>
      <c r="F30" s="144"/>
      <c r="G30" s="144"/>
      <c r="H30" s="144"/>
      <c r="I30" s="144">
        <v>0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6"/>
      <c r="T30" s="151"/>
    </row>
    <row r="31" spans="1:20" s="53" customFormat="1" ht="15.75" customHeight="1">
      <c r="A31" s="27">
        <v>5</v>
      </c>
      <c r="B31" s="49" t="s">
        <v>122</v>
      </c>
      <c r="C31" s="147">
        <v>0</v>
      </c>
      <c r="D31" s="145">
        <v>27900.22257063198</v>
      </c>
      <c r="E31" s="144"/>
      <c r="F31" s="144">
        <v>2459.5392688</v>
      </c>
      <c r="G31" s="144"/>
      <c r="H31" s="144">
        <v>2395.17413584</v>
      </c>
      <c r="I31" s="144">
        <v>0</v>
      </c>
      <c r="J31" s="144">
        <v>2320.9218358319818</v>
      </c>
      <c r="K31" s="144"/>
      <c r="L31" s="144">
        <v>2491.654898</v>
      </c>
      <c r="M31" s="144"/>
      <c r="N31" s="144">
        <v>7391.246992</v>
      </c>
      <c r="O31" s="144"/>
      <c r="P31" s="144">
        <v>4771.825095</v>
      </c>
      <c r="Q31" s="144"/>
      <c r="R31" s="144">
        <v>2777.1305571599996</v>
      </c>
      <c r="S31" s="146"/>
      <c r="T31" s="151">
        <v>3292.729788</v>
      </c>
    </row>
    <row r="32" spans="1:20" s="53" customFormat="1" ht="15.75" customHeight="1">
      <c r="A32" s="27">
        <v>6</v>
      </c>
      <c r="B32" s="28" t="s">
        <v>74</v>
      </c>
      <c r="C32" s="147">
        <v>0</v>
      </c>
      <c r="D32" s="145">
        <v>9271.688779325073</v>
      </c>
      <c r="E32" s="144"/>
      <c r="F32" s="144">
        <v>813.0497519999999</v>
      </c>
      <c r="G32" s="144"/>
      <c r="H32" s="144">
        <v>661.7928528</v>
      </c>
      <c r="I32" s="144">
        <v>0</v>
      </c>
      <c r="J32" s="144">
        <v>854.6869134450739</v>
      </c>
      <c r="K32" s="144"/>
      <c r="L32" s="144">
        <v>1151.410908</v>
      </c>
      <c r="M32" s="144"/>
      <c r="N32" s="144">
        <v>1595.29322</v>
      </c>
      <c r="O32" s="144"/>
      <c r="P32" s="144">
        <v>2207.658552</v>
      </c>
      <c r="Q32" s="144"/>
      <c r="R32" s="144">
        <v>865.32956508</v>
      </c>
      <c r="S32" s="146"/>
      <c r="T32" s="151">
        <v>1122.467016</v>
      </c>
    </row>
    <row r="33" spans="1:20" s="53" customFormat="1" ht="15.75" customHeight="1">
      <c r="A33" s="27">
        <v>7</v>
      </c>
      <c r="B33" s="241" t="s">
        <v>90</v>
      </c>
      <c r="C33" s="147">
        <v>0</v>
      </c>
      <c r="D33" s="145">
        <v>85851.0136248511</v>
      </c>
      <c r="E33" s="144"/>
      <c r="F33" s="144">
        <v>11485.44067325</v>
      </c>
      <c r="G33" s="144"/>
      <c r="H33" s="144">
        <v>10176.867746150001</v>
      </c>
      <c r="I33" s="144">
        <v>0</v>
      </c>
      <c r="J33" s="144">
        <v>6320.020862322534</v>
      </c>
      <c r="K33" s="144"/>
      <c r="L33" s="144">
        <v>6306.025501</v>
      </c>
      <c r="M33" s="144"/>
      <c r="N33" s="144">
        <v>16043.086931849999</v>
      </c>
      <c r="O33" s="144"/>
      <c r="P33" s="144">
        <v>12689.3438549</v>
      </c>
      <c r="Q33" s="144"/>
      <c r="R33" s="144">
        <v>15425.056474278572</v>
      </c>
      <c r="S33" s="146"/>
      <c r="T33" s="151">
        <v>7405.171581100001</v>
      </c>
    </row>
    <row r="34" spans="1:20" s="53" customFormat="1" ht="15.75" customHeight="1">
      <c r="A34" s="27">
        <v>8</v>
      </c>
      <c r="B34" s="28" t="s">
        <v>100</v>
      </c>
      <c r="C34" s="147">
        <v>0</v>
      </c>
      <c r="D34" s="145">
        <v>401054.5274420837</v>
      </c>
      <c r="E34" s="144"/>
      <c r="F34" s="144">
        <v>21215.775668128</v>
      </c>
      <c r="G34" s="144"/>
      <c r="H34" s="144">
        <v>25977.664484496</v>
      </c>
      <c r="I34" s="144">
        <v>0</v>
      </c>
      <c r="J34" s="144">
        <v>32837.29975113965</v>
      </c>
      <c r="K34" s="144"/>
      <c r="L34" s="144">
        <v>52394.192249</v>
      </c>
      <c r="M34" s="144"/>
      <c r="N34" s="144">
        <v>64801.440353800004</v>
      </c>
      <c r="O34" s="144"/>
      <c r="P34" s="144">
        <v>98037.9923402</v>
      </c>
      <c r="Q34" s="144"/>
      <c r="R34" s="144">
        <v>36782.08103532</v>
      </c>
      <c r="S34" s="146"/>
      <c r="T34" s="151">
        <v>69008.08155999999</v>
      </c>
    </row>
    <row r="35" spans="1:20" s="53" customFormat="1" ht="15.75" customHeight="1">
      <c r="A35" s="27">
        <v>9</v>
      </c>
      <c r="B35" s="28" t="s">
        <v>76</v>
      </c>
      <c r="C35" s="147">
        <v>0</v>
      </c>
      <c r="D35" s="145">
        <v>783327.200191163</v>
      </c>
      <c r="E35" s="144"/>
      <c r="F35" s="144">
        <v>94112.09043199998</v>
      </c>
      <c r="G35" s="144"/>
      <c r="H35" s="144">
        <v>96978.80751999997</v>
      </c>
      <c r="I35" s="144">
        <v>0</v>
      </c>
      <c r="J35" s="144">
        <v>88077.37021897062</v>
      </c>
      <c r="K35" s="144"/>
      <c r="L35" s="144">
        <v>84434.08166682265</v>
      </c>
      <c r="M35" s="144"/>
      <c r="N35" s="144">
        <v>130048.570868613</v>
      </c>
      <c r="O35" s="144"/>
      <c r="P35" s="144">
        <v>82011.45174283974</v>
      </c>
      <c r="Q35" s="144"/>
      <c r="R35" s="144">
        <v>82163.33404591704</v>
      </c>
      <c r="S35" s="146"/>
      <c r="T35" s="151">
        <v>125501.49369600002</v>
      </c>
    </row>
    <row r="36" spans="1:20" s="53" customFormat="1" ht="15.75" customHeight="1">
      <c r="A36" s="27">
        <v>10</v>
      </c>
      <c r="B36" s="28" t="s">
        <v>93</v>
      </c>
      <c r="C36" s="147">
        <v>0</v>
      </c>
      <c r="D36" s="145">
        <v>379650.2550104803</v>
      </c>
      <c r="E36" s="144"/>
      <c r="F36" s="144">
        <v>41736.9700868</v>
      </c>
      <c r="G36" s="144"/>
      <c r="H36" s="144">
        <v>41436.28545799999</v>
      </c>
      <c r="I36" s="144">
        <v>0</v>
      </c>
      <c r="J36" s="144">
        <v>49088.563836200265</v>
      </c>
      <c r="K36" s="144"/>
      <c r="L36" s="144">
        <v>38713.266325000004</v>
      </c>
      <c r="M36" s="144"/>
      <c r="N36" s="144">
        <v>54016.030815</v>
      </c>
      <c r="O36" s="144"/>
      <c r="P36" s="144">
        <v>31909.32555</v>
      </c>
      <c r="Q36" s="144"/>
      <c r="R36" s="144">
        <v>46472.321871479995</v>
      </c>
      <c r="S36" s="146"/>
      <c r="T36" s="151">
        <v>76277.491068</v>
      </c>
    </row>
    <row r="37" spans="1:20" s="53" customFormat="1" ht="15.75" customHeight="1">
      <c r="A37" s="27">
        <v>11</v>
      </c>
      <c r="B37" s="28" t="s">
        <v>97</v>
      </c>
      <c r="C37" s="147">
        <v>0</v>
      </c>
      <c r="D37" s="145">
        <v>8832.7489252057</v>
      </c>
      <c r="E37" s="144"/>
      <c r="F37" s="144">
        <v>710.2735120408494</v>
      </c>
      <c r="G37" s="144"/>
      <c r="H37" s="144">
        <v>777.3325607845551</v>
      </c>
      <c r="I37" s="144">
        <v>0</v>
      </c>
      <c r="J37" s="144">
        <v>881.5266639918138</v>
      </c>
      <c r="K37" s="144"/>
      <c r="L37" s="144">
        <v>1022.3357851295601</v>
      </c>
      <c r="M37" s="144"/>
      <c r="N37" s="144">
        <v>1625.1918984582971</v>
      </c>
      <c r="O37" s="144"/>
      <c r="P37" s="144">
        <v>1767.3858758643762</v>
      </c>
      <c r="Q37" s="144"/>
      <c r="R37" s="144">
        <v>874.7556727819459</v>
      </c>
      <c r="S37" s="146"/>
      <c r="T37" s="151">
        <v>1173.9469561543033</v>
      </c>
    </row>
    <row r="38" spans="1:20" s="58" customFormat="1" ht="15.75" customHeight="1">
      <c r="A38" s="23" t="s">
        <v>65</v>
      </c>
      <c r="B38" s="24" t="s">
        <v>101</v>
      </c>
      <c r="C38" s="147">
        <v>114062.43318378483</v>
      </c>
      <c r="D38" s="147">
        <v>118306.55558511587</v>
      </c>
      <c r="E38" s="143">
        <v>10763</v>
      </c>
      <c r="F38" s="143">
        <v>10638.767795105441</v>
      </c>
      <c r="G38" s="143">
        <v>10927</v>
      </c>
      <c r="H38" s="143">
        <v>10398.642289868727</v>
      </c>
      <c r="I38" s="143">
        <v>13910</v>
      </c>
      <c r="J38" s="143">
        <v>13126.98179095132</v>
      </c>
      <c r="K38" s="143">
        <v>12823</v>
      </c>
      <c r="L38" s="143">
        <v>13542.481938816147</v>
      </c>
      <c r="M38" s="143">
        <v>19021</v>
      </c>
      <c r="N38" s="143">
        <v>20834.895475208235</v>
      </c>
      <c r="O38" s="143">
        <v>17878.433183784822</v>
      </c>
      <c r="P38" s="143">
        <v>18658.133152777533</v>
      </c>
      <c r="Q38" s="143">
        <v>12978</v>
      </c>
      <c r="R38" s="143">
        <v>13923.669448079054</v>
      </c>
      <c r="S38" s="143">
        <v>15762</v>
      </c>
      <c r="T38" s="143">
        <v>17182.983694309412</v>
      </c>
    </row>
    <row r="39" spans="1:20" s="57" customFormat="1" ht="19.5" customHeight="1">
      <c r="A39" s="26" t="s">
        <v>5</v>
      </c>
      <c r="B39" s="222" t="s">
        <v>199</v>
      </c>
      <c r="C39" s="147"/>
      <c r="D39" s="147">
        <v>32565.000000000004</v>
      </c>
      <c r="E39" s="147"/>
      <c r="F39" s="223">
        <v>3089.7759221671445</v>
      </c>
      <c r="G39" s="223">
        <v>0</v>
      </c>
      <c r="H39" s="223">
        <v>3178.631741186066</v>
      </c>
      <c r="I39" s="223">
        <v>0</v>
      </c>
      <c r="J39" s="223">
        <v>3162.0784084962197</v>
      </c>
      <c r="K39" s="223">
        <v>0</v>
      </c>
      <c r="L39" s="223">
        <v>4307.630280829572</v>
      </c>
      <c r="M39" s="223">
        <v>0</v>
      </c>
      <c r="N39" s="223">
        <v>4360.779101530023</v>
      </c>
      <c r="O39" s="223">
        <v>0</v>
      </c>
      <c r="P39" s="223">
        <v>7207.265287529732</v>
      </c>
      <c r="Q39" s="223">
        <v>0</v>
      </c>
      <c r="R39" s="223">
        <v>3629.844048588971</v>
      </c>
      <c r="S39" s="223">
        <v>0</v>
      </c>
      <c r="T39" s="223">
        <v>3628.9952096722723</v>
      </c>
    </row>
    <row r="40" spans="1:20" s="53" customFormat="1" ht="26.25">
      <c r="A40" s="27"/>
      <c r="B40" s="28" t="s">
        <v>206</v>
      </c>
      <c r="C40" s="145"/>
      <c r="D40" s="145">
        <v>2565</v>
      </c>
      <c r="E40" s="145"/>
      <c r="F40" s="145">
        <v>89.77592216714442</v>
      </c>
      <c r="G40" s="145"/>
      <c r="H40" s="145">
        <v>178.63174118606614</v>
      </c>
      <c r="I40" s="145"/>
      <c r="J40" s="145">
        <v>162.0784084962196</v>
      </c>
      <c r="K40" s="145"/>
      <c r="L40" s="145">
        <v>307.63028082957237</v>
      </c>
      <c r="M40" s="145"/>
      <c r="N40" s="145">
        <v>360.779101530023</v>
      </c>
      <c r="O40" s="145"/>
      <c r="P40" s="145">
        <v>1207.2652875297313</v>
      </c>
      <c r="Q40" s="145"/>
      <c r="R40" s="145">
        <v>129.8440485889709</v>
      </c>
      <c r="S40" s="145"/>
      <c r="T40" s="145">
        <v>128.99520967227238</v>
      </c>
    </row>
    <row r="41" spans="1:20" s="53" customFormat="1" ht="12.75">
      <c r="A41" s="185"/>
      <c r="B41" s="49" t="s">
        <v>207</v>
      </c>
      <c r="C41" s="224"/>
      <c r="D41" s="145">
        <v>30000</v>
      </c>
      <c r="E41" s="146"/>
      <c r="F41" s="146">
        <v>3000</v>
      </c>
      <c r="G41" s="146"/>
      <c r="H41" s="146">
        <v>3000</v>
      </c>
      <c r="I41" s="146"/>
      <c r="J41" s="146">
        <v>3000</v>
      </c>
      <c r="K41" s="146"/>
      <c r="L41" s="146">
        <v>4000</v>
      </c>
      <c r="M41" s="146"/>
      <c r="N41" s="146">
        <v>4000</v>
      </c>
      <c r="O41" s="146"/>
      <c r="P41" s="146">
        <v>6000</v>
      </c>
      <c r="Q41" s="146"/>
      <c r="R41" s="146">
        <v>3500</v>
      </c>
      <c r="S41" s="146"/>
      <c r="T41" s="146">
        <v>3500</v>
      </c>
    </row>
    <row r="42" spans="1:20" s="56" customFormat="1" ht="15.75" customHeight="1">
      <c r="A42" s="29" t="s">
        <v>168</v>
      </c>
      <c r="B42" s="30" t="s">
        <v>81</v>
      </c>
      <c r="C42" s="180">
        <v>8749.9</v>
      </c>
      <c r="D42" s="180">
        <v>0</v>
      </c>
      <c r="E42" s="148">
        <v>981.5</v>
      </c>
      <c r="F42" s="148"/>
      <c r="G42" s="148">
        <v>1174.6</v>
      </c>
      <c r="H42" s="148"/>
      <c r="I42" s="148">
        <v>1114.6</v>
      </c>
      <c r="J42" s="148"/>
      <c r="K42" s="148">
        <v>1024.6</v>
      </c>
      <c r="L42" s="148"/>
      <c r="M42" s="148">
        <v>1530.8</v>
      </c>
      <c r="N42" s="148"/>
      <c r="O42" s="148">
        <v>571.5</v>
      </c>
      <c r="P42" s="148"/>
      <c r="Q42" s="148">
        <v>984.6</v>
      </c>
      <c r="R42" s="148"/>
      <c r="S42" s="148">
        <v>1367.7</v>
      </c>
      <c r="T42" s="152"/>
    </row>
    <row r="43" spans="1:18" ht="12.75">
      <c r="A43" s="33"/>
      <c r="B43" s="35"/>
      <c r="C43" s="34"/>
      <c r="D43" s="3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33"/>
      <c r="B44" s="35"/>
      <c r="C44" s="34"/>
      <c r="D44" s="3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33"/>
      <c r="B45" s="35"/>
      <c r="C45" s="34"/>
      <c r="D45" s="3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33"/>
      <c r="B46" s="35"/>
      <c r="C46" s="34"/>
      <c r="D46" s="3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33"/>
      <c r="B47" s="36"/>
      <c r="C47" s="37"/>
      <c r="D47" s="3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3.5">
      <c r="A48" s="33"/>
      <c r="B48" s="38"/>
      <c r="C48" s="37"/>
      <c r="D48" s="37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22"/>
      <c r="B49" s="39"/>
      <c r="C49" s="40"/>
      <c r="D49" s="4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75">
      <c r="A50" s="2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22"/>
      <c r="B51" s="39"/>
      <c r="C51" s="41"/>
      <c r="D51" s="4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2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75">
      <c r="A53" s="22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22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22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75">
      <c r="A56" s="22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75">
      <c r="A57" s="22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75">
      <c r="A58" s="2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75">
      <c r="A59" s="22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75">
      <c r="A60" s="22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75">
      <c r="A61" s="2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75">
      <c r="A62" s="2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75">
      <c r="A63" s="2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75">
      <c r="A64" s="2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75">
      <c r="A65" s="22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75">
      <c r="A66" s="2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75">
      <c r="A67" s="22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75">
      <c r="A68" s="22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2.75">
      <c r="A69" s="22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2.75">
      <c r="A70" s="22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75">
      <c r="A71" s="2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2.75">
      <c r="A72" s="2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2.75">
      <c r="A73" s="2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12.75">
      <c r="A74" s="22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2.75">
      <c r="A75" s="22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>
      <c r="A76" s="22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2.75">
      <c r="A77" s="22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2.75">
      <c r="A78" s="22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12.75">
      <c r="A79" s="22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12.75">
      <c r="A80" s="22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ht="12.75">
      <c r="A81" s="2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2.75">
      <c r="A82" s="2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2.75">
      <c r="A83" s="22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2.75">
      <c r="A84" s="22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ht="12.75">
      <c r="A85" s="22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t="12.75">
      <c r="A86" s="2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ht="12.75">
      <c r="A87" s="22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2.75">
      <c r="A88" s="22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ht="12.75">
      <c r="A89" s="22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12.75">
      <c r="A90" s="22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2.75">
      <c r="A91" s="2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2.75">
      <c r="A92" s="2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ht="12.75">
      <c r="A93" s="22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2.75">
      <c r="A94" s="2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2.75">
      <c r="A95" s="2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2.75">
      <c r="A96" s="2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2.75">
      <c r="A97" s="2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>
      <c r="A98" s="22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>
      <c r="A99" s="22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>
      <c r="A100" s="22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2.75">
      <c r="A101" s="22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2.75">
      <c r="A102" s="22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ht="12.75">
      <c r="A103" s="22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2.75">
      <c r="A104" s="22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2.75">
      <c r="A105" s="22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2.75">
      <c r="A106" s="2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ht="12.75">
      <c r="A107" s="22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2.75">
      <c r="A108" s="22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ht="12.75">
      <c r="A109" s="22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2.75">
      <c r="A110" s="22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ht="12.75">
      <c r="A111" s="22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ht="12.75">
      <c r="A112" s="22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ht="12.75">
      <c r="A113" s="2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2.75">
      <c r="A114" s="22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2.75">
      <c r="A115" s="22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2.75">
      <c r="A116" s="22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2.75">
      <c r="A117" s="22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2.75">
      <c r="A118" s="22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2.75">
      <c r="A119" s="22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2.75">
      <c r="A120" s="22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ht="12.75">
      <c r="A121" s="22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2.75">
      <c r="A122" s="22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2.75">
      <c r="A123" s="22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2.75">
      <c r="A124" s="22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2.75">
      <c r="A125" s="22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12.75">
      <c r="A126" s="22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2.75">
      <c r="A127" s="22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2.75">
      <c r="A128" s="22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12.75">
      <c r="A129" s="22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ht="12.75">
      <c r="A130" s="22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2.75">
      <c r="A131" s="22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2.75">
      <c r="A132" s="22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2.75">
      <c r="A133" s="22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2.75">
      <c r="A134" s="22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2.75">
      <c r="A135" s="22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12.75">
      <c r="A136" s="22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ht="12.75">
      <c r="A137" s="22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2.75">
      <c r="A138" s="22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2.75">
      <c r="A139" s="22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2.75">
      <c r="A140" s="22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12.75">
      <c r="A141" s="22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2.75">
      <c r="A142" s="22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22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22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22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2.75">
      <c r="A146" s="22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2.75">
      <c r="A147" s="22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2.75">
      <c r="A148" s="22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2.75">
      <c r="A149" s="22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2.75">
      <c r="A150" s="22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2.75">
      <c r="A151" s="22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2.75">
      <c r="A152" s="22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2.75">
      <c r="A153" s="22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2.75">
      <c r="A154" s="22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2.75">
      <c r="A155" s="22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2.75">
      <c r="A156" s="22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2.75">
      <c r="A157" s="22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2.75">
      <c r="A158" s="22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2.75">
      <c r="A159" s="22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2.75">
      <c r="A160" s="22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2.75">
      <c r="A161" s="22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2.75">
      <c r="A162" s="22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2.75">
      <c r="A163" s="22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2.75">
      <c r="A164" s="22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2.75">
      <c r="A165" s="22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2.75">
      <c r="A166" s="22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ht="12.75">
      <c r="A167" s="22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ht="12.75">
      <c r="A168" s="22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2.75">
      <c r="A169" s="22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ht="12.75">
      <c r="A170" s="22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2.75">
      <c r="A171" s="22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2.75">
      <c r="A172" s="22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2.75">
      <c r="A173" s="22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2.75">
      <c r="A174" s="22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2.75">
      <c r="A175" s="22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2.75">
      <c r="A176" s="22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2.75">
      <c r="A177" s="22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2.75">
      <c r="A178" s="22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2.75">
      <c r="A179" s="22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2.75">
      <c r="A180" s="22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2.75">
      <c r="A181" s="22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2.75">
      <c r="A182" s="22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2.75">
      <c r="A183" s="22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2.75">
      <c r="A184" s="22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ht="12.75">
      <c r="A185" s="22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ht="12.75">
      <c r="A186" s="22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22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22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22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ht="12.75">
      <c r="A190" s="22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2.75">
      <c r="A191" s="22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2.75">
      <c r="A192" s="22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</sheetData>
  <sheetProtection/>
  <mergeCells count="15">
    <mergeCell ref="O5:P5"/>
    <mergeCell ref="A3:L3"/>
    <mergeCell ref="Q5:R5"/>
    <mergeCell ref="S5:T5"/>
    <mergeCell ref="Q1:S1"/>
    <mergeCell ref="A5:A6"/>
    <mergeCell ref="B5:B6"/>
    <mergeCell ref="C5:D5"/>
    <mergeCell ref="A2:L2"/>
    <mergeCell ref="E5:F5"/>
    <mergeCell ref="G5:H5"/>
    <mergeCell ref="I5:J5"/>
    <mergeCell ref="A4:L4"/>
    <mergeCell ref="K5:L5"/>
    <mergeCell ref="M5:N5"/>
  </mergeCells>
  <printOptions/>
  <pageMargins left="0.59" right="0.43" top="0.24" bottom="0.24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61">
      <selection activeCell="F21" sqref="F21"/>
    </sheetView>
  </sheetViews>
  <sheetFormatPr defaultColWidth="9" defaultRowHeight="15"/>
  <cols>
    <col min="1" max="1" width="4.8984375" style="60" customWidth="1"/>
    <col min="2" max="2" width="24" style="1" customWidth="1"/>
    <col min="3" max="9" width="9.5" style="1" customWidth="1"/>
    <col min="10" max="10" width="11.3984375" style="1" bestFit="1" customWidth="1"/>
    <col min="11" max="16384" width="9" style="1" customWidth="1"/>
  </cols>
  <sheetData>
    <row r="1" spans="7:9" ht="19.5" customHeight="1">
      <c r="G1" s="317" t="s">
        <v>125</v>
      </c>
      <c r="H1" s="317"/>
      <c r="I1" s="317"/>
    </row>
    <row r="2" spans="1:9" ht="15">
      <c r="A2" s="347" t="s">
        <v>164</v>
      </c>
      <c r="B2" s="347"/>
      <c r="C2" s="347"/>
      <c r="D2" s="347"/>
      <c r="E2" s="347"/>
      <c r="F2" s="347"/>
      <c r="G2" s="347"/>
      <c r="H2" s="347"/>
      <c r="I2" s="347"/>
    </row>
    <row r="3" spans="1:9" ht="15">
      <c r="A3" s="319" t="s">
        <v>191</v>
      </c>
      <c r="B3" s="319"/>
      <c r="C3" s="319"/>
      <c r="D3" s="319"/>
      <c r="E3" s="319"/>
      <c r="F3" s="319"/>
      <c r="G3" s="319"/>
      <c r="H3" s="319"/>
      <c r="I3" s="319"/>
    </row>
    <row r="4" spans="1:9" ht="18.75" customHeight="1">
      <c r="A4" s="61"/>
      <c r="B4" s="61"/>
      <c r="C4" s="61"/>
      <c r="D4" s="61"/>
      <c r="E4" s="61"/>
      <c r="F4" s="348" t="s">
        <v>85</v>
      </c>
      <c r="G4" s="348"/>
      <c r="H4" s="348"/>
      <c r="I4" s="348"/>
    </row>
    <row r="5" spans="1:10" s="5" customFormat="1" ht="33" customHeight="1">
      <c r="A5" s="322" t="s">
        <v>58</v>
      </c>
      <c r="B5" s="322" t="s">
        <v>69</v>
      </c>
      <c r="C5" s="349" t="s">
        <v>158</v>
      </c>
      <c r="D5" s="349"/>
      <c r="E5" s="349" t="s">
        <v>188</v>
      </c>
      <c r="F5" s="349" t="s">
        <v>189</v>
      </c>
      <c r="G5" s="349"/>
      <c r="H5" s="322" t="s">
        <v>161</v>
      </c>
      <c r="I5" s="322" t="s">
        <v>190</v>
      </c>
      <c r="J5" s="172"/>
    </row>
    <row r="6" spans="1:10" s="5" customFormat="1" ht="35.25" customHeight="1">
      <c r="A6" s="349"/>
      <c r="B6" s="349"/>
      <c r="C6" s="135" t="s">
        <v>86</v>
      </c>
      <c r="D6" s="135" t="s">
        <v>87</v>
      </c>
      <c r="E6" s="349"/>
      <c r="F6" s="135" t="s">
        <v>86</v>
      </c>
      <c r="G6" s="135" t="s">
        <v>87</v>
      </c>
      <c r="H6" s="322"/>
      <c r="I6" s="322"/>
      <c r="J6" s="172"/>
    </row>
    <row r="7" spans="1:9" s="3" customFormat="1" ht="20.25" customHeight="1">
      <c r="A7" s="174"/>
      <c r="B7" s="174" t="s">
        <v>88</v>
      </c>
      <c r="C7" s="174"/>
      <c r="D7" s="174"/>
      <c r="E7" s="174"/>
      <c r="F7" s="174"/>
      <c r="G7" s="174"/>
      <c r="H7" s="175"/>
      <c r="I7" s="175"/>
    </row>
    <row r="8" spans="1:9" s="62" customFormat="1" ht="15">
      <c r="A8" s="137"/>
      <c r="B8" s="137" t="s">
        <v>75</v>
      </c>
      <c r="C8" s="199">
        <v>12073462</v>
      </c>
      <c r="D8" s="199">
        <v>13108462</v>
      </c>
      <c r="E8" s="199">
        <v>14311476</v>
      </c>
      <c r="F8" s="300">
        <v>13264979</v>
      </c>
      <c r="G8" s="300">
        <v>14262979</v>
      </c>
      <c r="H8" s="300">
        <v>14274979</v>
      </c>
      <c r="I8" s="300">
        <v>14505179</v>
      </c>
    </row>
    <row r="9" spans="1:9" s="117" customFormat="1" ht="15">
      <c r="A9" s="137"/>
      <c r="B9" s="137" t="s">
        <v>89</v>
      </c>
      <c r="C9" s="199">
        <v>11514562</v>
      </c>
      <c r="D9" s="199">
        <v>12264562</v>
      </c>
      <c r="E9" s="199">
        <v>13217052</v>
      </c>
      <c r="F9" s="300">
        <v>12748879</v>
      </c>
      <c r="G9" s="300">
        <v>13528379</v>
      </c>
      <c r="H9" s="300">
        <v>13558935</v>
      </c>
      <c r="I9" s="300">
        <v>13743980.6</v>
      </c>
    </row>
    <row r="10" spans="1:9" s="62" customFormat="1" ht="15">
      <c r="A10" s="153" t="s">
        <v>48</v>
      </c>
      <c r="B10" s="154" t="s">
        <v>59</v>
      </c>
      <c r="C10" s="155">
        <v>4393400</v>
      </c>
      <c r="D10" s="155">
        <v>5428400</v>
      </c>
      <c r="E10" s="155">
        <v>6493647</v>
      </c>
      <c r="F10" s="155">
        <v>5002000</v>
      </c>
      <c r="G10" s="155">
        <v>6000000</v>
      </c>
      <c r="H10" s="155">
        <v>6084000</v>
      </c>
      <c r="I10" s="155">
        <v>6510200</v>
      </c>
    </row>
    <row r="11" spans="1:9" s="62" customFormat="1" ht="15">
      <c r="A11" s="153">
        <v>1</v>
      </c>
      <c r="B11" s="156" t="s">
        <v>126</v>
      </c>
      <c r="C11" s="155">
        <v>4178400</v>
      </c>
      <c r="D11" s="155">
        <v>4928400</v>
      </c>
      <c r="E11" s="155">
        <v>5776647</v>
      </c>
      <c r="F11" s="155">
        <v>4782000</v>
      </c>
      <c r="G11" s="155">
        <v>5600000</v>
      </c>
      <c r="H11" s="155">
        <v>5734000</v>
      </c>
      <c r="I11" s="155">
        <v>6130200</v>
      </c>
    </row>
    <row r="12" spans="1:9" s="62" customFormat="1" ht="15">
      <c r="A12" s="157" t="s">
        <v>18</v>
      </c>
      <c r="B12" s="136" t="s">
        <v>132</v>
      </c>
      <c r="C12" s="125">
        <v>150000</v>
      </c>
      <c r="D12" s="125">
        <v>150000</v>
      </c>
      <c r="E12" s="125">
        <v>160375</v>
      </c>
      <c r="F12" s="125">
        <v>155000</v>
      </c>
      <c r="G12" s="125">
        <v>155000</v>
      </c>
      <c r="H12" s="125">
        <v>170500</v>
      </c>
      <c r="I12" s="125">
        <v>190000</v>
      </c>
    </row>
    <row r="13" spans="1:9" s="63" customFormat="1" ht="15">
      <c r="A13" s="157" t="s">
        <v>67</v>
      </c>
      <c r="B13" s="136" t="s">
        <v>133</v>
      </c>
      <c r="C13" s="125">
        <v>106000</v>
      </c>
      <c r="D13" s="125">
        <v>106000</v>
      </c>
      <c r="E13" s="125">
        <v>77810</v>
      </c>
      <c r="F13" s="125">
        <v>73000</v>
      </c>
      <c r="G13" s="125">
        <v>73000</v>
      </c>
      <c r="H13" s="125">
        <v>140000</v>
      </c>
      <c r="I13" s="125">
        <v>160000</v>
      </c>
    </row>
    <row r="14" spans="1:9" s="63" customFormat="1" ht="15">
      <c r="A14" s="157" t="s">
        <v>19</v>
      </c>
      <c r="B14" s="136" t="s">
        <v>134</v>
      </c>
      <c r="C14" s="125">
        <v>70000</v>
      </c>
      <c r="D14" s="125">
        <v>70000</v>
      </c>
      <c r="E14" s="125">
        <v>102000</v>
      </c>
      <c r="F14" s="125">
        <v>216000</v>
      </c>
      <c r="G14" s="125">
        <v>216000</v>
      </c>
      <c r="H14" s="125">
        <v>70000</v>
      </c>
      <c r="I14" s="125">
        <v>80000</v>
      </c>
    </row>
    <row r="15" spans="1:9" s="63" customFormat="1" ht="15">
      <c r="A15" s="157" t="s">
        <v>20</v>
      </c>
      <c r="B15" s="136" t="s">
        <v>202</v>
      </c>
      <c r="C15" s="125">
        <v>580000</v>
      </c>
      <c r="D15" s="125">
        <v>580000</v>
      </c>
      <c r="E15" s="125">
        <v>646500</v>
      </c>
      <c r="F15" s="125">
        <v>635000</v>
      </c>
      <c r="G15" s="125">
        <v>635000</v>
      </c>
      <c r="H15" s="125">
        <v>698500</v>
      </c>
      <c r="I15" s="125">
        <v>780000</v>
      </c>
    </row>
    <row r="16" spans="1:9" s="63" customFormat="1" ht="15">
      <c r="A16" s="157" t="s">
        <v>33</v>
      </c>
      <c r="B16" s="158" t="s">
        <v>21</v>
      </c>
      <c r="C16" s="125">
        <v>300000</v>
      </c>
      <c r="D16" s="125">
        <v>300000</v>
      </c>
      <c r="E16" s="125">
        <v>312500</v>
      </c>
      <c r="F16" s="125">
        <v>360000</v>
      </c>
      <c r="G16" s="125">
        <v>360000</v>
      </c>
      <c r="H16" s="125">
        <v>450000</v>
      </c>
      <c r="I16" s="125">
        <v>550000</v>
      </c>
    </row>
    <row r="17" spans="1:9" s="63" customFormat="1" ht="15">
      <c r="A17" s="157" t="s">
        <v>17</v>
      </c>
      <c r="B17" s="136" t="s">
        <v>130</v>
      </c>
      <c r="C17" s="125">
        <v>6000</v>
      </c>
      <c r="D17" s="125">
        <v>6000</v>
      </c>
      <c r="E17" s="125">
        <v>7030</v>
      </c>
      <c r="F17" s="125">
        <v>7000</v>
      </c>
      <c r="G17" s="125">
        <v>7000</v>
      </c>
      <c r="H17" s="125">
        <v>7000</v>
      </c>
      <c r="I17" s="125">
        <v>7000</v>
      </c>
    </row>
    <row r="18" spans="1:9" s="63" customFormat="1" ht="15">
      <c r="A18" s="157" t="s">
        <v>43</v>
      </c>
      <c r="B18" s="136" t="s">
        <v>131</v>
      </c>
      <c r="C18" s="125">
        <v>145000</v>
      </c>
      <c r="D18" s="125">
        <v>195000</v>
      </c>
      <c r="E18" s="125">
        <v>191540</v>
      </c>
      <c r="F18" s="125">
        <v>120000</v>
      </c>
      <c r="G18" s="125">
        <v>120000</v>
      </c>
      <c r="H18" s="125">
        <v>170000</v>
      </c>
      <c r="I18" s="125">
        <v>200000</v>
      </c>
    </row>
    <row r="19" spans="1:9" s="63" customFormat="1" ht="15">
      <c r="A19" s="157" t="s">
        <v>44</v>
      </c>
      <c r="B19" s="158" t="s">
        <v>23</v>
      </c>
      <c r="C19" s="125">
        <v>165000</v>
      </c>
      <c r="D19" s="125">
        <v>165000</v>
      </c>
      <c r="E19" s="125">
        <v>190000</v>
      </c>
      <c r="F19" s="125">
        <v>200000</v>
      </c>
      <c r="G19" s="125">
        <v>200000</v>
      </c>
      <c r="H19" s="125">
        <v>250000</v>
      </c>
      <c r="I19" s="125">
        <v>280000</v>
      </c>
    </row>
    <row r="20" spans="1:9" s="63" customFormat="1" ht="15">
      <c r="A20" s="157" t="s">
        <v>45</v>
      </c>
      <c r="B20" s="158" t="s">
        <v>24</v>
      </c>
      <c r="C20" s="125">
        <v>228400</v>
      </c>
      <c r="D20" s="125">
        <v>228400</v>
      </c>
      <c r="E20" s="125">
        <v>232800</v>
      </c>
      <c r="F20" s="125">
        <v>226000</v>
      </c>
      <c r="G20" s="125">
        <v>226000</v>
      </c>
      <c r="H20" s="125">
        <v>310000</v>
      </c>
      <c r="I20" s="125">
        <v>350000</v>
      </c>
    </row>
    <row r="21" spans="1:9" s="63" customFormat="1" ht="15">
      <c r="A21" s="136"/>
      <c r="B21" s="159" t="s">
        <v>25</v>
      </c>
      <c r="C21" s="125">
        <v>38400</v>
      </c>
      <c r="D21" s="125">
        <v>38400</v>
      </c>
      <c r="E21" s="125">
        <v>40000</v>
      </c>
      <c r="F21" s="125">
        <v>40000</v>
      </c>
      <c r="G21" s="125">
        <v>40000</v>
      </c>
      <c r="H21" s="125">
        <v>40000</v>
      </c>
      <c r="I21" s="125">
        <v>45000</v>
      </c>
    </row>
    <row r="22" spans="1:9" s="64" customFormat="1" ht="15">
      <c r="A22" s="136"/>
      <c r="B22" s="159" t="s">
        <v>99</v>
      </c>
      <c r="C22" s="125">
        <v>190000</v>
      </c>
      <c r="D22" s="125">
        <v>190000</v>
      </c>
      <c r="E22" s="125">
        <v>192800</v>
      </c>
      <c r="F22" s="125">
        <v>186000</v>
      </c>
      <c r="G22" s="125">
        <v>186000</v>
      </c>
      <c r="H22" s="125">
        <v>270000</v>
      </c>
      <c r="I22" s="125">
        <v>305000</v>
      </c>
    </row>
    <row r="23" spans="1:9" s="64" customFormat="1" ht="26.25">
      <c r="A23" s="136"/>
      <c r="B23" s="159" t="s">
        <v>113</v>
      </c>
      <c r="C23" s="125">
        <v>37000</v>
      </c>
      <c r="D23" s="125">
        <v>37000</v>
      </c>
      <c r="E23" s="125">
        <v>42270</v>
      </c>
      <c r="F23" s="125">
        <v>40000</v>
      </c>
      <c r="G23" s="125">
        <v>40000</v>
      </c>
      <c r="H23" s="125">
        <v>41000</v>
      </c>
      <c r="I23" s="125">
        <v>46000</v>
      </c>
    </row>
    <row r="24" spans="1:9" s="64" customFormat="1" ht="15">
      <c r="A24" s="157" t="s">
        <v>46</v>
      </c>
      <c r="B24" s="158" t="s">
        <v>26</v>
      </c>
      <c r="C24" s="125">
        <v>1800000</v>
      </c>
      <c r="D24" s="125">
        <v>2500000</v>
      </c>
      <c r="E24" s="125">
        <v>3181000</v>
      </c>
      <c r="F24" s="125">
        <v>2200000</v>
      </c>
      <c r="G24" s="125">
        <v>2944000</v>
      </c>
      <c r="H24" s="125">
        <v>2700000</v>
      </c>
      <c r="I24" s="125">
        <v>2700000</v>
      </c>
    </row>
    <row r="25" spans="1:9" s="63" customFormat="1" ht="15">
      <c r="A25" s="157" t="s">
        <v>47</v>
      </c>
      <c r="B25" s="158" t="s">
        <v>27</v>
      </c>
      <c r="C25" s="125">
        <v>380000</v>
      </c>
      <c r="D25" s="125">
        <v>380000</v>
      </c>
      <c r="E25" s="125">
        <v>408000</v>
      </c>
      <c r="F25" s="125">
        <v>346000</v>
      </c>
      <c r="G25" s="125">
        <v>420000</v>
      </c>
      <c r="H25" s="125">
        <v>462000.00000000006</v>
      </c>
      <c r="I25" s="125">
        <v>508200.0000000001</v>
      </c>
    </row>
    <row r="26" spans="1:9" s="63" customFormat="1" ht="15">
      <c r="A26" s="160"/>
      <c r="B26" s="161" t="s">
        <v>201</v>
      </c>
      <c r="C26" s="125">
        <v>238600</v>
      </c>
      <c r="D26" s="125">
        <v>238600</v>
      </c>
      <c r="E26" s="125">
        <v>256224</v>
      </c>
      <c r="F26" s="125">
        <v>179900</v>
      </c>
      <c r="G26" s="125">
        <v>218400</v>
      </c>
      <c r="H26" s="125">
        <v>236544.00000000003</v>
      </c>
      <c r="I26" s="125">
        <v>260198.40000000005</v>
      </c>
    </row>
    <row r="27" spans="1:9" s="64" customFormat="1" ht="26.25">
      <c r="A27" s="160"/>
      <c r="B27" s="161" t="s">
        <v>77</v>
      </c>
      <c r="C27" s="125">
        <v>141400</v>
      </c>
      <c r="D27" s="125">
        <v>141400</v>
      </c>
      <c r="E27" s="125">
        <v>151776</v>
      </c>
      <c r="F27" s="125">
        <v>166100</v>
      </c>
      <c r="G27" s="125">
        <v>201600</v>
      </c>
      <c r="H27" s="125">
        <v>225456.00000000003</v>
      </c>
      <c r="I27" s="125">
        <v>248001.60000000006</v>
      </c>
    </row>
    <row r="28" spans="1:9" s="64" customFormat="1" ht="15">
      <c r="A28" s="157" t="s">
        <v>135</v>
      </c>
      <c r="B28" s="158" t="s">
        <v>28</v>
      </c>
      <c r="C28" s="125">
        <v>150000</v>
      </c>
      <c r="D28" s="125">
        <v>150000</v>
      </c>
      <c r="E28" s="125">
        <v>160700</v>
      </c>
      <c r="F28" s="125">
        <v>143000</v>
      </c>
      <c r="G28" s="125">
        <v>143000</v>
      </c>
      <c r="H28" s="125">
        <v>193000</v>
      </c>
      <c r="I28" s="125">
        <v>201000</v>
      </c>
    </row>
    <row r="29" spans="1:9" s="63" customFormat="1" ht="15">
      <c r="A29" s="157"/>
      <c r="B29" s="159" t="s">
        <v>114</v>
      </c>
      <c r="C29" s="125">
        <v>55000</v>
      </c>
      <c r="D29" s="125">
        <v>55000</v>
      </c>
      <c r="E29" s="125">
        <v>70000</v>
      </c>
      <c r="F29" s="125">
        <v>65000</v>
      </c>
      <c r="G29" s="125">
        <v>65000</v>
      </c>
      <c r="H29" s="125">
        <v>71500</v>
      </c>
      <c r="I29" s="125">
        <v>56000</v>
      </c>
    </row>
    <row r="30" spans="1:9" s="64" customFormat="1" ht="15">
      <c r="A30" s="157"/>
      <c r="B30" s="159" t="s">
        <v>115</v>
      </c>
      <c r="C30" s="125">
        <v>95000</v>
      </c>
      <c r="D30" s="125">
        <v>95000</v>
      </c>
      <c r="E30" s="125">
        <v>90700</v>
      </c>
      <c r="F30" s="125">
        <v>78000</v>
      </c>
      <c r="G30" s="125">
        <v>78000</v>
      </c>
      <c r="H30" s="125">
        <v>121500</v>
      </c>
      <c r="I30" s="125">
        <v>145000</v>
      </c>
    </row>
    <row r="31" spans="1:9" s="64" customFormat="1" ht="15">
      <c r="A31" s="136"/>
      <c r="B31" s="159" t="s">
        <v>3</v>
      </c>
      <c r="C31" s="125">
        <v>55000</v>
      </c>
      <c r="D31" s="125">
        <v>55000</v>
      </c>
      <c r="E31" s="125">
        <v>26500</v>
      </c>
      <c r="F31" s="125">
        <v>30000</v>
      </c>
      <c r="G31" s="125">
        <v>30000</v>
      </c>
      <c r="H31" s="125">
        <v>50000</v>
      </c>
      <c r="I31" s="125">
        <v>55000</v>
      </c>
    </row>
    <row r="32" spans="1:9" s="64" customFormat="1" ht="15">
      <c r="A32" s="157" t="s">
        <v>78</v>
      </c>
      <c r="B32" s="158" t="s">
        <v>29</v>
      </c>
      <c r="C32" s="125">
        <v>40000</v>
      </c>
      <c r="D32" s="125">
        <v>40000</v>
      </c>
      <c r="E32" s="125">
        <v>42625</v>
      </c>
      <c r="F32" s="125">
        <v>40000</v>
      </c>
      <c r="G32" s="125">
        <v>40000</v>
      </c>
      <c r="H32" s="125">
        <v>44000</v>
      </c>
      <c r="I32" s="125">
        <v>55000</v>
      </c>
    </row>
    <row r="33" spans="1:9" s="63" customFormat="1" ht="15">
      <c r="A33" s="136"/>
      <c r="B33" s="136" t="s">
        <v>30</v>
      </c>
      <c r="C33" s="125">
        <v>17000</v>
      </c>
      <c r="D33" s="125">
        <v>17000</v>
      </c>
      <c r="E33" s="125">
        <v>16000</v>
      </c>
      <c r="F33" s="125">
        <v>16000</v>
      </c>
      <c r="G33" s="125">
        <v>16000</v>
      </c>
      <c r="H33" s="125">
        <v>18000</v>
      </c>
      <c r="I33" s="125">
        <v>20000</v>
      </c>
    </row>
    <row r="34" spans="1:9" s="64" customFormat="1" ht="15">
      <c r="A34" s="136"/>
      <c r="B34" s="136" t="s">
        <v>31</v>
      </c>
      <c r="C34" s="125">
        <v>23000</v>
      </c>
      <c r="D34" s="125">
        <v>23000</v>
      </c>
      <c r="E34" s="125">
        <v>26625</v>
      </c>
      <c r="F34" s="125">
        <v>24000</v>
      </c>
      <c r="G34" s="125">
        <v>24000</v>
      </c>
      <c r="H34" s="125">
        <v>26000</v>
      </c>
      <c r="I34" s="125">
        <v>35000</v>
      </c>
    </row>
    <row r="35" spans="1:9" s="64" customFormat="1" ht="26.25">
      <c r="A35" s="125" t="s">
        <v>79</v>
      </c>
      <c r="B35" s="158" t="s">
        <v>116</v>
      </c>
      <c r="C35" s="125">
        <v>14000</v>
      </c>
      <c r="D35" s="125">
        <v>14000</v>
      </c>
      <c r="E35" s="125">
        <v>15250</v>
      </c>
      <c r="F35" s="125">
        <v>14000</v>
      </c>
      <c r="G35" s="125">
        <v>14000</v>
      </c>
      <c r="H35" s="125">
        <v>18000</v>
      </c>
      <c r="I35" s="125">
        <v>18000</v>
      </c>
    </row>
    <row r="36" spans="1:9" s="63" customFormat="1" ht="15">
      <c r="A36" s="125" t="s">
        <v>80</v>
      </c>
      <c r="B36" s="136" t="s">
        <v>35</v>
      </c>
      <c r="C36" s="125">
        <v>43000</v>
      </c>
      <c r="D36" s="125">
        <v>43000</v>
      </c>
      <c r="E36" s="125">
        <v>45000</v>
      </c>
      <c r="F36" s="125">
        <v>45000</v>
      </c>
      <c r="G36" s="125">
        <v>45000</v>
      </c>
      <c r="H36" s="125">
        <v>50000</v>
      </c>
      <c r="I36" s="125">
        <v>50000</v>
      </c>
    </row>
    <row r="37" spans="1:9" s="63" customFormat="1" ht="26.25">
      <c r="A37" s="125" t="s">
        <v>136</v>
      </c>
      <c r="B37" s="162" t="s">
        <v>117</v>
      </c>
      <c r="C37" s="125">
        <v>1000</v>
      </c>
      <c r="D37" s="125">
        <v>1000</v>
      </c>
      <c r="E37" s="125">
        <v>3517</v>
      </c>
      <c r="F37" s="125">
        <v>2000</v>
      </c>
      <c r="G37" s="125">
        <v>2000</v>
      </c>
      <c r="H37" s="125">
        <v>1000</v>
      </c>
      <c r="I37" s="125">
        <v>1000</v>
      </c>
    </row>
    <row r="38" spans="1:9" s="65" customFormat="1" ht="15">
      <c r="A38" s="153">
        <v>2</v>
      </c>
      <c r="B38" s="154" t="s">
        <v>137</v>
      </c>
      <c r="C38" s="155">
        <v>215000</v>
      </c>
      <c r="D38" s="155">
        <v>500000</v>
      </c>
      <c r="E38" s="155">
        <v>717000</v>
      </c>
      <c r="F38" s="155">
        <v>220000</v>
      </c>
      <c r="G38" s="155">
        <v>400000</v>
      </c>
      <c r="H38" s="163">
        <v>350000</v>
      </c>
      <c r="I38" s="163">
        <v>380000</v>
      </c>
    </row>
    <row r="39" spans="1:10" s="66" customFormat="1" ht="15">
      <c r="A39" s="153" t="s">
        <v>70</v>
      </c>
      <c r="B39" s="154" t="s">
        <v>120</v>
      </c>
      <c r="C39" s="155">
        <v>184700</v>
      </c>
      <c r="D39" s="155">
        <v>184700</v>
      </c>
      <c r="E39" s="155">
        <v>184700</v>
      </c>
      <c r="F39" s="155">
        <v>422000</v>
      </c>
      <c r="G39" s="155">
        <v>422000</v>
      </c>
      <c r="H39" s="163">
        <v>350000</v>
      </c>
      <c r="I39" s="163">
        <v>154000</v>
      </c>
      <c r="J39" s="173"/>
    </row>
    <row r="40" spans="1:9" s="62" customFormat="1" ht="15">
      <c r="A40" s="153" t="s">
        <v>65</v>
      </c>
      <c r="B40" s="154" t="s">
        <v>0</v>
      </c>
      <c r="C40" s="155">
        <v>7495362</v>
      </c>
      <c r="D40" s="155">
        <v>7495362</v>
      </c>
      <c r="E40" s="155">
        <v>7633129</v>
      </c>
      <c r="F40" s="155">
        <v>7840979</v>
      </c>
      <c r="G40" s="155">
        <v>7840979</v>
      </c>
      <c r="H40" s="155">
        <v>7840979</v>
      </c>
      <c r="I40" s="155">
        <v>7840979</v>
      </c>
    </row>
    <row r="41" spans="1:9" s="62" customFormat="1" ht="15">
      <c r="A41" s="157">
        <v>1</v>
      </c>
      <c r="B41" s="158" t="s">
        <v>1</v>
      </c>
      <c r="C41" s="125">
        <v>4636742</v>
      </c>
      <c r="D41" s="125">
        <v>4636742</v>
      </c>
      <c r="E41" s="125">
        <v>4636742</v>
      </c>
      <c r="F41" s="125">
        <v>5207187</v>
      </c>
      <c r="G41" s="125">
        <v>5207187</v>
      </c>
      <c r="H41" s="124">
        <v>5207187</v>
      </c>
      <c r="I41" s="124">
        <v>5207187</v>
      </c>
    </row>
    <row r="42" spans="1:9" s="62" customFormat="1" ht="15">
      <c r="A42" s="157">
        <v>2</v>
      </c>
      <c r="B42" s="158" t="s">
        <v>2</v>
      </c>
      <c r="C42" s="125">
        <v>2425080</v>
      </c>
      <c r="D42" s="125">
        <v>2425080</v>
      </c>
      <c r="E42" s="125">
        <v>2562847</v>
      </c>
      <c r="F42" s="125">
        <v>2633792</v>
      </c>
      <c r="G42" s="125">
        <v>2633792</v>
      </c>
      <c r="H42" s="124">
        <v>2633792</v>
      </c>
      <c r="I42" s="124">
        <v>2633792</v>
      </c>
    </row>
    <row r="43" spans="1:9" s="63" customFormat="1" ht="15">
      <c r="A43" s="157">
        <v>3</v>
      </c>
      <c r="B43" s="158" t="s">
        <v>4</v>
      </c>
      <c r="C43" s="125">
        <v>433540</v>
      </c>
      <c r="D43" s="125">
        <v>433540</v>
      </c>
      <c r="E43" s="125">
        <v>433540</v>
      </c>
      <c r="F43" s="125">
        <v>0</v>
      </c>
      <c r="G43" s="125">
        <v>0</v>
      </c>
      <c r="H43" s="124">
        <v>0</v>
      </c>
      <c r="I43" s="124">
        <v>0</v>
      </c>
    </row>
    <row r="44" spans="1:9" s="63" customFormat="1" ht="15">
      <c r="A44" s="157">
        <v>4</v>
      </c>
      <c r="B44" s="158" t="s">
        <v>36</v>
      </c>
      <c r="C44" s="125">
        <v>0</v>
      </c>
      <c r="D44" s="125">
        <v>0.2756768800318241</v>
      </c>
      <c r="E44" s="125">
        <v>-0.14036600291728973</v>
      </c>
      <c r="F44" s="125"/>
      <c r="G44" s="125">
        <v>0</v>
      </c>
      <c r="H44" s="124">
        <v>0</v>
      </c>
      <c r="I44" s="124">
        <v>0</v>
      </c>
    </row>
    <row r="45" spans="1:9" s="63" customFormat="1" ht="15">
      <c r="A45" s="153"/>
      <c r="B45" s="153" t="s">
        <v>6</v>
      </c>
      <c r="C45" s="155"/>
      <c r="D45" s="155"/>
      <c r="E45" s="155"/>
      <c r="F45" s="155"/>
      <c r="G45" s="155"/>
      <c r="H45" s="155">
        <v>0.15473794005811214</v>
      </c>
      <c r="I45" s="155">
        <v>0.17169147357344627</v>
      </c>
    </row>
    <row r="46" spans="1:9" s="63" customFormat="1" ht="15">
      <c r="A46" s="164" t="s">
        <v>56</v>
      </c>
      <c r="B46" s="165" t="s">
        <v>150</v>
      </c>
      <c r="C46" s="155">
        <v>11514562</v>
      </c>
      <c r="D46" s="155">
        <v>12264561.72432312</v>
      </c>
      <c r="E46" s="155">
        <v>13217052.140366003</v>
      </c>
      <c r="F46" s="166">
        <v>12748879</v>
      </c>
      <c r="G46" s="166">
        <v>13528379</v>
      </c>
      <c r="H46" s="107">
        <v>13558934.84526206</v>
      </c>
      <c r="I46" s="107">
        <v>13743980.428308526</v>
      </c>
    </row>
    <row r="47" spans="1:9" s="62" customFormat="1" ht="15">
      <c r="A47" s="153" t="s">
        <v>48</v>
      </c>
      <c r="B47" s="154" t="s">
        <v>151</v>
      </c>
      <c r="C47" s="155">
        <v>9089482</v>
      </c>
      <c r="D47" s="155">
        <v>10445657.72432312</v>
      </c>
      <c r="E47" s="155">
        <v>11398148.140366003</v>
      </c>
      <c r="F47" s="155">
        <v>10115087</v>
      </c>
      <c r="G47" s="155">
        <v>10983943</v>
      </c>
      <c r="H47" s="107">
        <v>10920334.82265043</v>
      </c>
      <c r="I47" s="107">
        <v>11090749.31073092</v>
      </c>
    </row>
    <row r="48" spans="1:9" s="62" customFormat="1" ht="15">
      <c r="A48" s="153">
        <v>1</v>
      </c>
      <c r="B48" s="154" t="s">
        <v>7</v>
      </c>
      <c r="C48" s="155">
        <v>2483100</v>
      </c>
      <c r="D48" s="155">
        <v>3014735.91733323</v>
      </c>
      <c r="E48" s="155">
        <v>3753100</v>
      </c>
      <c r="F48" s="155">
        <v>3077100</v>
      </c>
      <c r="G48" s="155">
        <v>3724370</v>
      </c>
      <c r="H48" s="89">
        <v>3267252.5264104414</v>
      </c>
      <c r="I48" s="89">
        <v>3261620.2879804205</v>
      </c>
    </row>
    <row r="49" spans="1:9" s="62" customFormat="1" ht="15">
      <c r="A49" s="153"/>
      <c r="B49" s="154" t="s">
        <v>200</v>
      </c>
      <c r="C49" s="155">
        <v>2483100</v>
      </c>
      <c r="D49" s="155">
        <v>3013735.91733323</v>
      </c>
      <c r="E49" s="155">
        <v>3752100</v>
      </c>
      <c r="F49" s="155">
        <v>3077100</v>
      </c>
      <c r="G49" s="155">
        <v>3724370</v>
      </c>
      <c r="H49" s="89">
        <v>3267252.5264104414</v>
      </c>
      <c r="I49" s="89">
        <v>3261620.2879804205</v>
      </c>
    </row>
    <row r="50" spans="1:9" s="62" customFormat="1" ht="15">
      <c r="A50" s="86" t="s">
        <v>18</v>
      </c>
      <c r="B50" s="74" t="s">
        <v>9</v>
      </c>
      <c r="C50" s="125">
        <v>455400</v>
      </c>
      <c r="D50" s="125">
        <v>455400</v>
      </c>
      <c r="E50" s="125">
        <v>455400</v>
      </c>
      <c r="F50" s="125">
        <v>455400</v>
      </c>
      <c r="G50" s="125">
        <v>455400</v>
      </c>
      <c r="H50" s="84">
        <v>455400</v>
      </c>
      <c r="I50" s="124">
        <v>455400</v>
      </c>
    </row>
    <row r="51" spans="1:9" s="62" customFormat="1" ht="26.25">
      <c r="A51" s="86" t="s">
        <v>67</v>
      </c>
      <c r="B51" s="74" t="s">
        <v>192</v>
      </c>
      <c r="C51" s="125">
        <v>0</v>
      </c>
      <c r="D51" s="125">
        <v>0</v>
      </c>
      <c r="E51" s="125">
        <v>0</v>
      </c>
      <c r="F51" s="125">
        <v>0</v>
      </c>
      <c r="G51" s="125">
        <v>30000</v>
      </c>
      <c r="H51" s="125">
        <v>30000</v>
      </c>
      <c r="I51" s="125">
        <v>30000</v>
      </c>
    </row>
    <row r="52" spans="1:10" s="62" customFormat="1" ht="15">
      <c r="A52" s="86" t="s">
        <v>19</v>
      </c>
      <c r="B52" s="74" t="s">
        <v>10</v>
      </c>
      <c r="C52" s="125">
        <v>1800000</v>
      </c>
      <c r="D52" s="125">
        <v>2330635.91733323</v>
      </c>
      <c r="E52" s="125">
        <v>3067000</v>
      </c>
      <c r="F52" s="125">
        <v>2154700</v>
      </c>
      <c r="G52" s="125">
        <v>2771970</v>
      </c>
      <c r="H52" s="125">
        <v>2605835.9773883712</v>
      </c>
      <c r="I52" s="125">
        <v>2591204.8824223937</v>
      </c>
      <c r="J52" s="200"/>
    </row>
    <row r="53" spans="1:9" s="63" customFormat="1" ht="15">
      <c r="A53" s="86" t="s">
        <v>20</v>
      </c>
      <c r="B53" s="74" t="s">
        <v>37</v>
      </c>
      <c r="C53" s="125">
        <v>43000</v>
      </c>
      <c r="D53" s="125">
        <v>43000</v>
      </c>
      <c r="E53" s="125">
        <v>45000</v>
      </c>
      <c r="F53" s="125">
        <v>45000</v>
      </c>
      <c r="G53" s="125">
        <v>45000</v>
      </c>
      <c r="H53" s="124">
        <v>45000</v>
      </c>
      <c r="I53" s="124">
        <v>45000</v>
      </c>
    </row>
    <row r="54" spans="1:9" s="63" customFormat="1" ht="15">
      <c r="A54" s="86" t="s">
        <v>33</v>
      </c>
      <c r="B54" s="74" t="s">
        <v>121</v>
      </c>
      <c r="C54" s="125">
        <v>184700</v>
      </c>
      <c r="D54" s="125">
        <v>184700</v>
      </c>
      <c r="E54" s="125">
        <v>184700</v>
      </c>
      <c r="F54" s="125">
        <v>422000</v>
      </c>
      <c r="G54" s="125">
        <v>422000</v>
      </c>
      <c r="H54" s="125">
        <v>131016.54902207002</v>
      </c>
      <c r="I54" s="125">
        <v>140015.4055580271</v>
      </c>
    </row>
    <row r="55" spans="1:9" s="63" customFormat="1" ht="15">
      <c r="A55" s="157">
        <v>2</v>
      </c>
      <c r="B55" s="158" t="s">
        <v>11</v>
      </c>
      <c r="C55" s="125">
        <v>0</v>
      </c>
      <c r="D55" s="125">
        <v>1000</v>
      </c>
      <c r="E55" s="125">
        <v>1000</v>
      </c>
      <c r="F55" s="125"/>
      <c r="G55" s="125"/>
      <c r="H55" s="125">
        <v>0</v>
      </c>
      <c r="I55" s="125">
        <v>0</v>
      </c>
    </row>
    <row r="56" spans="1:9" s="62" customFormat="1" ht="15">
      <c r="A56" s="153">
        <v>2</v>
      </c>
      <c r="B56" s="154" t="s">
        <v>12</v>
      </c>
      <c r="C56" s="155">
        <v>6419986</v>
      </c>
      <c r="D56" s="155">
        <v>7208796.80698989</v>
      </c>
      <c r="E56" s="155">
        <v>7601048.140366004</v>
      </c>
      <c r="F56" s="155">
        <v>6797825</v>
      </c>
      <c r="G56" s="155">
        <v>6883657</v>
      </c>
      <c r="H56" s="167">
        <v>7327745.618339482</v>
      </c>
      <c r="I56" s="167">
        <v>7498730.528372353</v>
      </c>
    </row>
    <row r="57" spans="1:9" s="63" customFormat="1" ht="15">
      <c r="A57" s="157" t="s">
        <v>68</v>
      </c>
      <c r="B57" s="138" t="s">
        <v>145</v>
      </c>
      <c r="C57" s="125">
        <v>0</v>
      </c>
      <c r="D57" s="125">
        <v>1307025.4714109965</v>
      </c>
      <c r="E57" s="125">
        <v>1176322.924269897</v>
      </c>
      <c r="F57" s="125">
        <v>0</v>
      </c>
      <c r="G57" s="125">
        <v>796137.5226287376</v>
      </c>
      <c r="H57" s="124">
        <v>975541.2730813124</v>
      </c>
      <c r="I57" s="124">
        <v>974249.2730813124</v>
      </c>
    </row>
    <row r="58" spans="1:9" s="63" customFormat="1" ht="15">
      <c r="A58" s="157" t="s">
        <v>49</v>
      </c>
      <c r="B58" s="138" t="s">
        <v>139</v>
      </c>
      <c r="C58" s="125">
        <v>3021231</v>
      </c>
      <c r="D58" s="125">
        <v>3021231.216096107</v>
      </c>
      <c r="E58" s="125">
        <v>3021223.216096107</v>
      </c>
      <c r="F58" s="125">
        <v>3126620</v>
      </c>
      <c r="G58" s="125">
        <v>3126620.4416986695</v>
      </c>
      <c r="H58" s="124">
        <v>3189152.850532643</v>
      </c>
      <c r="I58" s="124">
        <v>3263410.850532643</v>
      </c>
    </row>
    <row r="59" spans="1:9" s="62" customFormat="1" ht="15">
      <c r="A59" s="157" t="s">
        <v>110</v>
      </c>
      <c r="B59" s="138" t="s">
        <v>140</v>
      </c>
      <c r="C59" s="125">
        <v>0</v>
      </c>
      <c r="D59" s="125">
        <v>430880.927976212</v>
      </c>
      <c r="E59" s="125">
        <v>661503</v>
      </c>
      <c r="F59" s="125">
        <v>0</v>
      </c>
      <c r="G59" s="125">
        <v>535187.61643692</v>
      </c>
      <c r="H59" s="124">
        <v>545891.3687656585</v>
      </c>
      <c r="I59" s="124">
        <v>540000</v>
      </c>
    </row>
    <row r="60" spans="1:9" s="62" customFormat="1" ht="26.25">
      <c r="A60" s="157" t="s">
        <v>111</v>
      </c>
      <c r="B60" s="138" t="s">
        <v>138</v>
      </c>
      <c r="C60" s="125">
        <v>0</v>
      </c>
      <c r="D60" s="125">
        <v>93825.78118375024</v>
      </c>
      <c r="E60" s="125">
        <v>100000</v>
      </c>
      <c r="F60" s="125">
        <v>0</v>
      </c>
      <c r="G60" s="125">
        <v>84849.87547787197</v>
      </c>
      <c r="H60" s="124">
        <v>86546.87298742942</v>
      </c>
      <c r="I60" s="124">
        <v>98000</v>
      </c>
    </row>
    <row r="61" spans="1:9" s="62" customFormat="1" ht="15">
      <c r="A61" s="157" t="s">
        <v>13</v>
      </c>
      <c r="B61" s="138" t="s">
        <v>141</v>
      </c>
      <c r="C61" s="125">
        <v>23663</v>
      </c>
      <c r="D61" s="125">
        <v>32796</v>
      </c>
      <c r="E61" s="125">
        <v>32000</v>
      </c>
      <c r="F61" s="125">
        <v>24371</v>
      </c>
      <c r="G61" s="125">
        <v>27570.6439421</v>
      </c>
      <c r="H61" s="124">
        <v>28122.056820942</v>
      </c>
      <c r="I61" s="124">
        <v>27000</v>
      </c>
    </row>
    <row r="62" spans="1:9" s="63" customFormat="1" ht="15">
      <c r="A62" s="157" t="s">
        <v>14</v>
      </c>
      <c r="B62" s="138" t="s">
        <v>143</v>
      </c>
      <c r="C62" s="125">
        <v>0</v>
      </c>
      <c r="D62" s="125">
        <v>35717.76897335947</v>
      </c>
      <c r="E62" s="125">
        <v>40000</v>
      </c>
      <c r="F62" s="125">
        <v>0</v>
      </c>
      <c r="G62" s="125">
        <v>37234.59373162507</v>
      </c>
      <c r="H62" s="124">
        <v>37979.285606257574</v>
      </c>
      <c r="I62" s="124">
        <v>41777.214166883336</v>
      </c>
    </row>
    <row r="63" spans="1:9" s="63" customFormat="1" ht="15">
      <c r="A63" s="157" t="s">
        <v>15</v>
      </c>
      <c r="B63" s="138" t="s">
        <v>147</v>
      </c>
      <c r="C63" s="125">
        <v>0</v>
      </c>
      <c r="D63" s="125">
        <v>332176.104751067</v>
      </c>
      <c r="E63" s="125">
        <v>395073</v>
      </c>
      <c r="F63" s="125">
        <v>0</v>
      </c>
      <c r="G63" s="125">
        <v>515420.9373938803</v>
      </c>
      <c r="H63" s="124">
        <v>580693.3561417579</v>
      </c>
      <c r="I63" s="124">
        <v>658621.6917559338</v>
      </c>
    </row>
    <row r="64" spans="1:9" s="63" customFormat="1" ht="26.25">
      <c r="A64" s="157" t="s">
        <v>92</v>
      </c>
      <c r="B64" s="138" t="s">
        <v>146</v>
      </c>
      <c r="C64" s="125">
        <v>0</v>
      </c>
      <c r="D64" s="125">
        <v>1351640.2672077608</v>
      </c>
      <c r="E64" s="125">
        <v>1574926</v>
      </c>
      <c r="F64" s="125">
        <v>0</v>
      </c>
      <c r="G64" s="125">
        <v>1251841.211642803</v>
      </c>
      <c r="H64" s="124">
        <v>1276878.035875659</v>
      </c>
      <c r="I64" s="124">
        <v>1283262.4260550372</v>
      </c>
    </row>
    <row r="65" spans="1:9" s="63" customFormat="1" ht="15">
      <c r="A65" s="157" t="s">
        <v>94</v>
      </c>
      <c r="B65" s="138" t="s">
        <v>142</v>
      </c>
      <c r="C65" s="125">
        <v>0</v>
      </c>
      <c r="D65" s="125">
        <v>138292.67881695807</v>
      </c>
      <c r="E65" s="125">
        <v>150000</v>
      </c>
      <c r="F65" s="125">
        <v>0</v>
      </c>
      <c r="G65" s="125">
        <v>213915.51646577363</v>
      </c>
      <c r="H65" s="124">
        <v>224611.29228906232</v>
      </c>
      <c r="I65" s="124">
        <v>248195.47797941384</v>
      </c>
    </row>
    <row r="66" spans="1:9" s="63" customFormat="1" ht="15">
      <c r="A66" s="157" t="s">
        <v>95</v>
      </c>
      <c r="B66" s="138" t="s">
        <v>148</v>
      </c>
      <c r="C66" s="125">
        <v>0</v>
      </c>
      <c r="D66" s="125">
        <v>283153.6998976487</v>
      </c>
      <c r="E66" s="125">
        <v>300000</v>
      </c>
      <c r="F66" s="125">
        <v>0</v>
      </c>
      <c r="G66" s="125">
        <v>52776.7489252057</v>
      </c>
      <c r="H66" s="124">
        <v>55415.586371465986</v>
      </c>
      <c r="I66" s="124">
        <v>61234.22294046992</v>
      </c>
    </row>
    <row r="67" spans="1:9" s="63" customFormat="1" ht="15">
      <c r="A67" s="157" t="s">
        <v>96</v>
      </c>
      <c r="B67" s="138" t="s">
        <v>144</v>
      </c>
      <c r="C67" s="125">
        <v>79091</v>
      </c>
      <c r="D67" s="125">
        <v>135855.64553945806</v>
      </c>
      <c r="E67" s="125">
        <v>150000</v>
      </c>
      <c r="F67" s="125">
        <v>217252</v>
      </c>
      <c r="G67" s="125">
        <v>217252.0379688511</v>
      </c>
      <c r="H67" s="124">
        <v>228114.63986729368</v>
      </c>
      <c r="I67" s="124">
        <v>239520.37186065837</v>
      </c>
    </row>
    <row r="68" spans="1:9" s="63" customFormat="1" ht="26.25">
      <c r="A68" s="157" t="s">
        <v>98</v>
      </c>
      <c r="B68" s="74" t="s">
        <v>155</v>
      </c>
      <c r="C68" s="125">
        <v>0</v>
      </c>
      <c r="D68" s="125">
        <v>46201.245136569974</v>
      </c>
      <c r="E68" s="125">
        <v>0</v>
      </c>
      <c r="F68" s="125">
        <v>0</v>
      </c>
      <c r="G68" s="125">
        <v>24850</v>
      </c>
      <c r="H68" s="124"/>
      <c r="I68" s="124"/>
    </row>
    <row r="69" spans="1:9" s="63" customFormat="1" ht="15">
      <c r="A69" s="201">
        <v>3</v>
      </c>
      <c r="B69" s="168" t="s">
        <v>149</v>
      </c>
      <c r="C69" s="166">
        <v>178096</v>
      </c>
      <c r="D69" s="166">
        <v>203625</v>
      </c>
      <c r="E69" s="166">
        <v>0</v>
      </c>
      <c r="F69" s="166">
        <v>193862</v>
      </c>
      <c r="G69" s="166">
        <v>309332</v>
      </c>
      <c r="H69" s="169">
        <v>324336.6779005079</v>
      </c>
      <c r="I69" s="169">
        <v>329398.49437814613</v>
      </c>
    </row>
    <row r="70" spans="1:9" s="63" customFormat="1" ht="15">
      <c r="A70" s="201">
        <v>4</v>
      </c>
      <c r="B70" s="88" t="s">
        <v>167</v>
      </c>
      <c r="C70" s="155">
        <v>1000</v>
      </c>
      <c r="D70" s="155">
        <v>1000</v>
      </c>
      <c r="E70" s="155">
        <v>1000</v>
      </c>
      <c r="F70" s="155">
        <v>1000</v>
      </c>
      <c r="G70" s="155">
        <v>1000</v>
      </c>
      <c r="H70" s="155">
        <v>1000</v>
      </c>
      <c r="I70" s="155">
        <v>1000</v>
      </c>
    </row>
    <row r="71" spans="1:9" s="65" customFormat="1" ht="15">
      <c r="A71" s="201">
        <v>5</v>
      </c>
      <c r="B71" s="88" t="s">
        <v>238</v>
      </c>
      <c r="C71" s="155">
        <v>7300</v>
      </c>
      <c r="D71" s="155">
        <v>17500</v>
      </c>
      <c r="E71" s="155">
        <v>43000</v>
      </c>
      <c r="F71" s="166">
        <v>45300</v>
      </c>
      <c r="G71" s="166">
        <v>65584</v>
      </c>
      <c r="H71" s="155">
        <v>94164.02261162881</v>
      </c>
      <c r="I71" s="155">
        <v>108795.11757760643</v>
      </c>
    </row>
    <row r="72" spans="1:9" s="65" customFormat="1" ht="15">
      <c r="A72" s="201" t="s">
        <v>70</v>
      </c>
      <c r="B72" s="88" t="s">
        <v>166</v>
      </c>
      <c r="C72" s="155">
        <v>2425080</v>
      </c>
      <c r="D72" s="155">
        <v>1818904</v>
      </c>
      <c r="E72" s="155">
        <v>1818904</v>
      </c>
      <c r="F72" s="155">
        <v>2633792</v>
      </c>
      <c r="G72" s="155">
        <v>2544436</v>
      </c>
      <c r="H72" s="167">
        <v>2544436</v>
      </c>
      <c r="I72" s="167">
        <v>2544436</v>
      </c>
    </row>
    <row r="73" spans="1:9" s="62" customFormat="1" ht="15">
      <c r="A73" s="202" t="s">
        <v>65</v>
      </c>
      <c r="B73" s="171" t="s">
        <v>152</v>
      </c>
      <c r="C73" s="170"/>
      <c r="D73" s="170"/>
      <c r="E73" s="170"/>
      <c r="F73" s="170"/>
      <c r="G73" s="170"/>
      <c r="H73" s="170"/>
      <c r="I73" s="170"/>
    </row>
    <row r="74" spans="1:7" ht="15" customHeight="1">
      <c r="A74" s="317"/>
      <c r="B74" s="317"/>
      <c r="C74" s="198"/>
      <c r="D74" s="198"/>
      <c r="E74" s="198"/>
      <c r="F74" s="2"/>
      <c r="G74" s="2"/>
    </row>
    <row r="78" spans="6:7" ht="15">
      <c r="F78" s="42"/>
      <c r="G78" s="42"/>
    </row>
    <row r="79" spans="1:5" ht="15" customHeight="1">
      <c r="A79" s="317"/>
      <c r="B79" s="317"/>
      <c r="C79" s="42"/>
      <c r="D79" s="42"/>
      <c r="E79" s="42"/>
    </row>
  </sheetData>
  <sheetProtection/>
  <mergeCells count="13">
    <mergeCell ref="I5:I6"/>
    <mergeCell ref="A74:B74"/>
    <mergeCell ref="A79:B79"/>
    <mergeCell ref="G1:I1"/>
    <mergeCell ref="A2:I2"/>
    <mergeCell ref="A3:I3"/>
    <mergeCell ref="F4:I4"/>
    <mergeCell ref="A5:A6"/>
    <mergeCell ref="B5:B6"/>
    <mergeCell ref="C5:D5"/>
    <mergeCell ref="E5:E6"/>
    <mergeCell ref="F5:G5"/>
    <mergeCell ref="H5:H6"/>
  </mergeCells>
  <printOptions/>
  <pageMargins left="0.4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2021-12-06T04:26:17Z</cp:lastPrinted>
  <dcterms:created xsi:type="dcterms:W3CDTF">2010-10-13T01:21:49Z</dcterms:created>
  <dcterms:modified xsi:type="dcterms:W3CDTF">2021-12-06T13:08:54Z</dcterms:modified>
  <cp:category/>
  <cp:version/>
  <cp:contentType/>
  <cp:contentStatus/>
</cp:coreProperties>
</file>